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契約担当\1 契約（委託）\R4検体検査\02_ホームページ掲載ファイル\ホームページ掲載ファイル\"/>
    </mc:Choice>
  </mc:AlternateContent>
  <bookViews>
    <workbookView xWindow="0" yWindow="0" windowWidth="20490" windowHeight="7155"/>
  </bookViews>
  <sheets>
    <sheet name="【別紙】受託検査一覧表並びに見積金額○" sheetId="7" r:id="rId1"/>
    <sheet name="【別紙】受託検査一覧表並びに見積金額" sheetId="3" state="hidden" r:id="rId2"/>
  </sheets>
  <definedNames>
    <definedName name="_xlnm._FilterDatabase" localSheetId="1" hidden="1">【別紙】受託検査一覧表並びに見積金額!$A$2:$H$229</definedName>
    <definedName name="_xlnm._FilterDatabase" localSheetId="0" hidden="1">【別紙】受託検査一覧表並びに見積金額○!$A$2:$L$258</definedName>
    <definedName name="_xlnm.Print_Area" localSheetId="0">【別紙】受託検査一覧表並びに見積金額○!$A$1:$H$278</definedName>
    <definedName name="_xlnm.Print_Titles" localSheetId="1">【別紙】受託検査一覧表並びに見積金額!$1:$2</definedName>
    <definedName name="_xlnm.Print_Titles" localSheetId="0">【別紙】受託検査一覧表並びに見積金額○!$1:$2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4" i="7" l="1"/>
  <c r="H25" i="7" l="1"/>
  <c r="A25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A219" i="7"/>
  <c r="A210" i="7"/>
  <c r="A217" i="7"/>
  <c r="A222" i="7"/>
  <c r="A223" i="7"/>
  <c r="A216" i="7"/>
  <c r="A218" i="7"/>
  <c r="A221" i="7"/>
  <c r="A212" i="7"/>
  <c r="A220" i="7"/>
  <c r="A215" i="7"/>
  <c r="A211" i="7"/>
  <c r="A213" i="7"/>
  <c r="A214" i="7"/>
  <c r="A200" i="7"/>
  <c r="A205" i="7"/>
  <c r="A203" i="7"/>
  <c r="A207" i="7"/>
  <c r="A204" i="7"/>
  <c r="A202" i="7"/>
  <c r="A209" i="7"/>
  <c r="A201" i="7"/>
  <c r="A208" i="7"/>
  <c r="A206" i="7"/>
  <c r="A74" i="7"/>
  <c r="A113" i="7"/>
  <c r="A140" i="7"/>
  <c r="A180" i="7"/>
  <c r="A136" i="7"/>
  <c r="A179" i="7"/>
  <c r="A143" i="7"/>
  <c r="A165" i="7"/>
  <c r="A171" i="7"/>
  <c r="A146" i="7"/>
  <c r="A172" i="7"/>
  <c r="A141" i="7"/>
  <c r="A173" i="7"/>
  <c r="A197" i="7"/>
  <c r="A135" i="7"/>
  <c r="A184" i="7"/>
  <c r="A181" i="7"/>
  <c r="A198" i="7"/>
  <c r="A147" i="7"/>
  <c r="A189" i="7"/>
  <c r="A194" i="7"/>
  <c r="A166" i="7"/>
  <c r="A47" i="7"/>
  <c r="A170" i="7"/>
  <c r="A161" i="7"/>
  <c r="A157" i="7"/>
  <c r="A158" i="7"/>
  <c r="A132" i="7"/>
  <c r="A174" i="7"/>
  <c r="A134" i="7"/>
  <c r="A178" i="7"/>
  <c r="A162" i="7"/>
  <c r="A191" i="7"/>
  <c r="A169" i="7"/>
  <c r="A144" i="7"/>
  <c r="A129" i="7"/>
  <c r="A163" i="7"/>
  <c r="A199" i="7"/>
  <c r="A156" i="7"/>
  <c r="A193" i="7"/>
  <c r="A145" i="7"/>
  <c r="A152" i="7"/>
  <c r="A186" i="7"/>
  <c r="A164" i="7"/>
  <c r="A187" i="7"/>
  <c r="A188" i="7"/>
  <c r="A190" i="7"/>
  <c r="A159" i="7"/>
  <c r="A148" i="7"/>
  <c r="A167" i="7"/>
  <c r="A160" i="7"/>
  <c r="A153" i="7"/>
  <c r="A177" i="7"/>
  <c r="A154" i="7"/>
  <c r="A168" i="7"/>
  <c r="A155" i="7"/>
  <c r="A149" i="7"/>
  <c r="A128" i="7"/>
  <c r="A133" i="7"/>
  <c r="A195" i="7"/>
  <c r="A150" i="7"/>
  <c r="A138" i="7"/>
  <c r="A175" i="7"/>
  <c r="A142" i="7"/>
  <c r="A137" i="7"/>
  <c r="A196" i="7"/>
  <c r="A139" i="7"/>
  <c r="A130" i="7"/>
  <c r="A192" i="7"/>
  <c r="A183" i="7"/>
  <c r="A151" i="7"/>
  <c r="A176" i="7"/>
  <c r="A182" i="7"/>
  <c r="A125" i="7"/>
  <c r="A185" i="7"/>
  <c r="A124" i="7"/>
  <c r="A131" i="7"/>
  <c r="A106" i="7"/>
  <c r="A108" i="7"/>
  <c r="A110" i="7"/>
  <c r="A109" i="7"/>
  <c r="A111" i="7"/>
  <c r="A120" i="7"/>
  <c r="A114" i="7"/>
  <c r="A119" i="7"/>
  <c r="A127" i="7"/>
  <c r="A117" i="7"/>
  <c r="A107" i="7"/>
  <c r="A126" i="7"/>
  <c r="A118" i="7"/>
  <c r="A105" i="7"/>
  <c r="A121" i="7"/>
  <c r="A115" i="7"/>
  <c r="A122" i="7"/>
  <c r="A116" i="7"/>
  <c r="A112" i="7"/>
  <c r="A123" i="7"/>
  <c r="A98" i="7"/>
  <c r="A87" i="7"/>
  <c r="A82" i="7"/>
  <c r="A89" i="7"/>
  <c r="A102" i="7"/>
  <c r="A70" i="7"/>
  <c r="A97" i="7"/>
  <c r="A93" i="7"/>
  <c r="A73" i="7"/>
  <c r="A80" i="7"/>
  <c r="A91" i="7"/>
  <c r="A92" i="7"/>
  <c r="A99" i="7"/>
  <c r="A88" i="7"/>
  <c r="A96" i="7"/>
  <c r="A85" i="7"/>
  <c r="A83" i="7"/>
  <c r="A84" i="7"/>
  <c r="A104" i="7"/>
  <c r="A77" i="7"/>
  <c r="A90" i="7"/>
  <c r="A78" i="7"/>
  <c r="A71" i="7"/>
  <c r="A79" i="7"/>
  <c r="A101" i="7"/>
  <c r="A103" i="7"/>
  <c r="A81" i="7"/>
  <c r="A75" i="7"/>
  <c r="A100" i="7"/>
  <c r="A86" i="7"/>
  <c r="A72" i="7"/>
  <c r="A76" i="7"/>
  <c r="A94" i="7"/>
  <c r="A95" i="7"/>
  <c r="A66" i="7"/>
  <c r="A65" i="7"/>
  <c r="A69" i="7"/>
  <c r="A63" i="7"/>
  <c r="A62" i="7"/>
  <c r="A54" i="7"/>
  <c r="A55" i="7"/>
  <c r="A61" i="7"/>
  <c r="A52" i="7"/>
  <c r="A57" i="7"/>
  <c r="A68" i="7"/>
  <c r="A51" i="7"/>
  <c r="A53" i="7"/>
  <c r="A67" i="7"/>
  <c r="A58" i="7"/>
  <c r="A60" i="7"/>
  <c r="A64" i="7"/>
  <c r="A56" i="7"/>
  <c r="A59" i="7"/>
  <c r="A49" i="7"/>
  <c r="A50" i="7"/>
  <c r="A48" i="7"/>
  <c r="A21" i="7"/>
  <c r="A13" i="7"/>
  <c r="A23" i="7"/>
  <c r="A27" i="7"/>
  <c r="A22" i="7"/>
  <c r="A28" i="7"/>
  <c r="A40" i="7"/>
  <c r="A31" i="7"/>
  <c r="A29" i="7"/>
  <c r="A36" i="7"/>
  <c r="A38" i="7"/>
  <c r="A37" i="7"/>
  <c r="A24" i="7"/>
  <c r="A26" i="7"/>
  <c r="A15" i="7"/>
  <c r="A45" i="7"/>
  <c r="A20" i="7"/>
  <c r="A39" i="7"/>
  <c r="A42" i="7"/>
  <c r="A41" i="7"/>
  <c r="A44" i="7"/>
  <c r="A12" i="7"/>
  <c r="A43" i="7"/>
  <c r="A18" i="7"/>
  <c r="A19" i="7"/>
  <c r="A33" i="7"/>
  <c r="A17" i="7"/>
  <c r="A32" i="7"/>
  <c r="A14" i="7"/>
  <c r="A30" i="7"/>
  <c r="A16" i="7"/>
  <c r="A34" i="7"/>
  <c r="A46" i="7"/>
  <c r="A35" i="7"/>
  <c r="A5" i="7"/>
  <c r="A4" i="7"/>
  <c r="A3" i="7"/>
  <c r="A11" i="7"/>
  <c r="A10" i="7"/>
  <c r="A9" i="7"/>
  <c r="A8" i="7"/>
  <c r="A7" i="7"/>
  <c r="A6" i="7"/>
  <c r="H219" i="7"/>
  <c r="H210" i="7"/>
  <c r="H217" i="7"/>
  <c r="H222" i="7"/>
  <c r="H223" i="7"/>
  <c r="H216" i="7"/>
  <c r="H218" i="7"/>
  <c r="H221" i="7"/>
  <c r="H212" i="7"/>
  <c r="H220" i="7"/>
  <c r="H215" i="7"/>
  <c r="H211" i="7"/>
  <c r="H213" i="7"/>
  <c r="H214" i="7"/>
  <c r="H200" i="7"/>
  <c r="H205" i="7"/>
  <c r="H203" i="7"/>
  <c r="H207" i="7"/>
  <c r="H204" i="7"/>
  <c r="H202" i="7"/>
  <c r="H209" i="7"/>
  <c r="H201" i="7"/>
  <c r="H208" i="7"/>
  <c r="H206" i="7"/>
  <c r="H74" i="7"/>
  <c r="H113" i="7"/>
  <c r="H140" i="7"/>
  <c r="H180" i="7"/>
  <c r="H136" i="7"/>
  <c r="H179" i="7"/>
  <c r="H143" i="7"/>
  <c r="H165" i="7"/>
  <c r="H171" i="7"/>
  <c r="H146" i="7"/>
  <c r="H172" i="7"/>
  <c r="H141" i="7"/>
  <c r="H173" i="7"/>
  <c r="H197" i="7"/>
  <c r="H135" i="7"/>
  <c r="H184" i="7"/>
  <c r="H181" i="7"/>
  <c r="H198" i="7"/>
  <c r="H147" i="7"/>
  <c r="H189" i="7"/>
  <c r="H194" i="7"/>
  <c r="H166" i="7"/>
  <c r="H47" i="7"/>
  <c r="H170" i="7"/>
  <c r="H161" i="7"/>
  <c r="H157" i="7"/>
  <c r="H158" i="7"/>
  <c r="H132" i="7"/>
  <c r="H174" i="7"/>
  <c r="H134" i="7"/>
  <c r="H178" i="7"/>
  <c r="H162" i="7"/>
  <c r="H191" i="7"/>
  <c r="H169" i="7"/>
  <c r="H144" i="7"/>
  <c r="H129" i="7"/>
  <c r="H163" i="7"/>
  <c r="H199" i="7"/>
  <c r="H156" i="7"/>
  <c r="H193" i="7"/>
  <c r="H145" i="7"/>
  <c r="H152" i="7"/>
  <c r="H186" i="7"/>
  <c r="H164" i="7"/>
  <c r="H187" i="7"/>
  <c r="H188" i="7"/>
  <c r="H190" i="7"/>
  <c r="H159" i="7"/>
  <c r="H148" i="7"/>
  <c r="H167" i="7"/>
  <c r="H160" i="7"/>
  <c r="H153" i="7"/>
  <c r="H177" i="7"/>
  <c r="H154" i="7"/>
  <c r="H168" i="7"/>
  <c r="H155" i="7"/>
  <c r="H149" i="7"/>
  <c r="H128" i="7"/>
  <c r="H133" i="7"/>
  <c r="H195" i="7"/>
  <c r="H150" i="7"/>
  <c r="H138" i="7"/>
  <c r="H175" i="7"/>
  <c r="H142" i="7"/>
  <c r="H137" i="7"/>
  <c r="H196" i="7"/>
  <c r="H139" i="7"/>
  <c r="H130" i="7"/>
  <c r="H192" i="7"/>
  <c r="H183" i="7"/>
  <c r="H151" i="7"/>
  <c r="H176" i="7"/>
  <c r="H182" i="7"/>
  <c r="H185" i="7"/>
  <c r="H131" i="7"/>
  <c r="H106" i="7"/>
  <c r="H108" i="7"/>
  <c r="H110" i="7"/>
  <c r="H109" i="7"/>
  <c r="H111" i="7"/>
  <c r="H120" i="7"/>
  <c r="H114" i="7"/>
  <c r="H119" i="7"/>
  <c r="H127" i="7"/>
  <c r="H117" i="7"/>
  <c r="H107" i="7"/>
  <c r="H126" i="7"/>
  <c r="H118" i="7"/>
  <c r="H105" i="7"/>
  <c r="H121" i="7"/>
  <c r="H115" i="7"/>
  <c r="H122" i="7"/>
  <c r="H116" i="7"/>
  <c r="H112" i="7"/>
  <c r="H123" i="7"/>
  <c r="H98" i="7"/>
  <c r="H87" i="7"/>
  <c r="H82" i="7"/>
  <c r="H89" i="7"/>
  <c r="H102" i="7"/>
  <c r="H70" i="7"/>
  <c r="H97" i="7"/>
  <c r="H93" i="7"/>
  <c r="H73" i="7"/>
  <c r="H80" i="7"/>
  <c r="H91" i="7"/>
  <c r="H92" i="7"/>
  <c r="H99" i="7"/>
  <c r="H88" i="7"/>
  <c r="H96" i="7"/>
  <c r="H85" i="7"/>
  <c r="H83" i="7"/>
  <c r="H84" i="7"/>
  <c r="H104" i="7"/>
  <c r="H77" i="7"/>
  <c r="H90" i="7"/>
  <c r="H78" i="7"/>
  <c r="H71" i="7"/>
  <c r="H79" i="7"/>
  <c r="H101" i="7"/>
  <c r="H103" i="7"/>
  <c r="H81" i="7"/>
  <c r="H75" i="7"/>
  <c r="H100" i="7"/>
  <c r="H86" i="7"/>
  <c r="H72" i="7"/>
  <c r="H76" i="7"/>
  <c r="H94" i="7"/>
  <c r="H95" i="7"/>
  <c r="H66" i="7"/>
  <c r="H65" i="7"/>
  <c r="H69" i="7"/>
  <c r="H63" i="7"/>
  <c r="H62" i="7"/>
  <c r="H54" i="7"/>
  <c r="H55" i="7"/>
  <c r="H61" i="7"/>
  <c r="H52" i="7"/>
  <c r="H57" i="7"/>
  <c r="H68" i="7"/>
  <c r="H51" i="7"/>
  <c r="H53" i="7"/>
  <c r="H67" i="7"/>
  <c r="H58" i="7"/>
  <c r="H60" i="7"/>
  <c r="H64" i="7"/>
  <c r="H56" i="7"/>
  <c r="H59" i="7"/>
  <c r="H49" i="7"/>
  <c r="H50" i="7"/>
  <c r="H48" i="7"/>
  <c r="H21" i="7"/>
  <c r="H13" i="7"/>
  <c r="H23" i="7"/>
  <c r="H27" i="7"/>
  <c r="H22" i="7"/>
  <c r="H28" i="7"/>
  <c r="H40" i="7"/>
  <c r="H31" i="7"/>
  <c r="H29" i="7"/>
  <c r="H36" i="7"/>
  <c r="H38" i="7"/>
  <c r="H37" i="7"/>
  <c r="H24" i="7"/>
  <c r="H26" i="7"/>
  <c r="H15" i="7"/>
  <c r="H45" i="7"/>
  <c r="H20" i="7"/>
  <c r="H39" i="7"/>
  <c r="H42" i="7"/>
  <c r="H41" i="7"/>
  <c r="H44" i="7"/>
  <c r="H12" i="7"/>
  <c r="H43" i="7"/>
  <c r="H18" i="7"/>
  <c r="H19" i="7"/>
  <c r="H33" i="7"/>
  <c r="H17" i="7"/>
  <c r="H32" i="7"/>
  <c r="H14" i="7"/>
  <c r="H30" i="7"/>
  <c r="H16" i="7"/>
  <c r="H34" i="7"/>
  <c r="H46" i="7"/>
  <c r="H35" i="7"/>
  <c r="H5" i="7"/>
  <c r="H4" i="7"/>
  <c r="H3" i="7"/>
  <c r="H11" i="7"/>
  <c r="H10" i="7"/>
  <c r="H9" i="7"/>
  <c r="H8" i="7"/>
  <c r="H7" i="7"/>
  <c r="H6" i="7"/>
  <c r="H260" i="7" l="1"/>
  <c r="H229" i="3"/>
  <c r="H225" i="3"/>
  <c r="H190" i="3"/>
  <c r="H182" i="3"/>
  <c r="H137" i="3"/>
  <c r="H77" i="3"/>
  <c r="H48" i="3"/>
  <c r="H228" i="3"/>
  <c r="H227" i="3"/>
  <c r="H226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89" i="3"/>
  <c r="H188" i="3"/>
  <c r="H187" i="3"/>
  <c r="H186" i="3"/>
  <c r="H185" i="3"/>
  <c r="H184" i="3"/>
  <c r="H183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62" i="7" l="1"/>
  <c r="H264" i="7" s="1"/>
  <c r="H231" i="3"/>
  <c r="H233" i="3"/>
  <c r="H235" i="3" s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3" i="3"/>
</calcChain>
</file>

<file path=xl/sharedStrings.xml><?xml version="1.0" encoding="utf-8"?>
<sst xmlns="http://schemas.openxmlformats.org/spreadsheetml/2006/main" count="1862" uniqueCount="563">
  <si>
    <t>大分類</t>
  </si>
  <si>
    <t>項目名</t>
  </si>
  <si>
    <t>検査方法</t>
    <rPh sb="0" eb="2">
      <t>ケンサ</t>
    </rPh>
    <rPh sb="2" eb="4">
      <t>ホウホウ</t>
    </rPh>
    <phoneticPr fontId="2"/>
  </si>
  <si>
    <t>単位</t>
    <rPh sb="0" eb="2">
      <t>タンイ</t>
    </rPh>
    <phoneticPr fontId="2"/>
  </si>
  <si>
    <t>アレルギー検査</t>
    <rPh sb="5" eb="7">
      <t>ケンサ</t>
    </rPh>
    <phoneticPr fontId="2"/>
  </si>
  <si>
    <t>特異的IGE(MAST 48 MIX)</t>
  </si>
  <si>
    <t>特異的IGE(ﾏﾙﾁｱﾚﾙｹﾞﾝ)ｲﾈ科</t>
  </si>
  <si>
    <t>特異的IGE(ﾏﾙﾁｱﾚﾙｹﾞﾝ)雑草</t>
  </si>
  <si>
    <t>特異的IGE(ﾏﾙﾁｱﾚﾙｹﾞﾝ)上皮</t>
  </si>
  <si>
    <t>特異的IGE(ﾏﾙﾁｱﾚﾙｹﾞﾝ)ｶﾋﾞ</t>
  </si>
  <si>
    <t>TARC(TH2ｹﾓｶｲﾝ)</t>
  </si>
  <si>
    <t>IGE(非特異的IGE)</t>
  </si>
  <si>
    <t>特異的IgE(シングルアレルゲン）</t>
    <rPh sb="0" eb="3">
      <t>トクイテキ</t>
    </rPh>
    <phoneticPr fontId="2"/>
  </si>
  <si>
    <t>特異的IGE(MAST 36 ｱﾚﾙｹﾞﾝ)</t>
  </si>
  <si>
    <t>CLEIA</t>
  </si>
  <si>
    <t>MASTクラス 0 1.39以下 (LC)</t>
  </si>
  <si>
    <t>FEIA</t>
  </si>
  <si>
    <t>クラス 0 0.35未満 (UA/mL)</t>
  </si>
  <si>
    <t>小児(6～12ｶ月):1367未満　
小児(1～2歳):998未満　
小児(2歳以上):743未満　
成人:450未満(pg/mL)</t>
    <phoneticPr fontId="2"/>
  </si>
  <si>
    <t>173以下(IU/mL)</t>
  </si>
  <si>
    <t>ウイルス学的検査</t>
    <rPh sb="4" eb="8">
      <t>ガクテキケンサ</t>
    </rPh>
    <phoneticPr fontId="2"/>
  </si>
  <si>
    <t>EBｳｲﾙｽ 抗EBNA (FA)</t>
  </si>
  <si>
    <t>ｺｸｻﾂｷ- ｳｲﾙｽ (NT・CF)</t>
    <phoneticPr fontId="2"/>
  </si>
  <si>
    <t>EBｳｲﾙｽ 抗EA-DR IGG (FA)</t>
  </si>
  <si>
    <t>HCV抗原(ｺｱ蛋白質)</t>
  </si>
  <si>
    <t>EBｳｲﾙｽ 抗VCA IGG (FA)</t>
  </si>
  <si>
    <t>HA抗体</t>
  </si>
  <si>
    <t>EBｳｲﾙｽ 抗VCA IGM (FA)</t>
  </si>
  <si>
    <t>FA(蛍光抗体法)</t>
  </si>
  <si>
    <t>10未満(倍)</t>
  </si>
  <si>
    <t>NT・CF</t>
    <phoneticPr fontId="2"/>
  </si>
  <si>
    <t>4未満(倍)</t>
  </si>
  <si>
    <t>CLIA</t>
  </si>
  <si>
    <t>3.0未満 (定量下限値)(fmol/L)</t>
  </si>
  <si>
    <t>陰性1.00未満）陽性(1.00以上）</t>
    <rPh sb="0" eb="2">
      <t>インセイ</t>
    </rPh>
    <rPh sb="6" eb="8">
      <t>ミマン</t>
    </rPh>
    <rPh sb="9" eb="11">
      <t>ヨウセイ</t>
    </rPh>
    <rPh sb="16" eb="18">
      <t>イジョウ</t>
    </rPh>
    <phoneticPr fontId="2"/>
  </si>
  <si>
    <t>IGA-HEV抗体(定性)</t>
  </si>
  <si>
    <t>EBｳｲﾙｽ 抗EA IGG (EIA)</t>
  </si>
  <si>
    <t>HPV DNA(16型18型 その他HR)</t>
  </si>
  <si>
    <t>ﾋﾄﾊﾟﾙﾎﾞ ｳｲﾙｽB19 IGM (EIA)</t>
  </si>
  <si>
    <t>風疹ｳｲﾙｽ IGG (EIA)</t>
  </si>
  <si>
    <t>HBVｹﾞﾉﾀｲﾌﾟ(EIA)</t>
  </si>
  <si>
    <t>麻疹ｳｲﾙｽ IGG (EIA)</t>
  </si>
  <si>
    <t>水痘.帯状疱疹ｳｲﾙｽIGM(EIA)</t>
  </si>
  <si>
    <t>ｻｲﾄﾒｶﾞﾛｳｲﾙｽ IGM EIA</t>
  </si>
  <si>
    <t>風疹ｳｲﾙｽ (HI)</t>
  </si>
  <si>
    <t>単純ﾍﾙﾍﾟｽ ｳｲﾙｽ IGM (EIA)</t>
  </si>
  <si>
    <t>HPVｼﾞｴﾉﾀｲﾌﾟ判定</t>
  </si>
  <si>
    <t>ﾑﾝﾌﾟｽ ｳｲﾙｽ IGG (EIA)</t>
  </si>
  <si>
    <t>ｻｲﾄﾒｶﾞﾛｳｲﾙｽ IGG (EIA)</t>
  </si>
  <si>
    <t>ｻｲﾄﾒｶﾞﾛｳｲﾙｽ IGM</t>
  </si>
  <si>
    <t>HCV RNA定量(ﾘｱﾙﾀｲﾑPCR)</t>
  </si>
  <si>
    <t>CMV核酸検出(新生児尿)</t>
  </si>
  <si>
    <t>ｻｲﾄﾒｶﾞﾛｳｲﾙｽ IGG</t>
  </si>
  <si>
    <t>単純ﾍﾙﾍﾟｽｳｲﾙｽDNA定量</t>
  </si>
  <si>
    <t>単純ﾍﾙﾍﾟｽ ｳｲﾙｽ IGG (EIA)</t>
  </si>
  <si>
    <t>EBｳｲﾙｽ 抗EBNA IGG (EIA)</t>
  </si>
  <si>
    <t>EBｳｲﾙｽ 抗VCA IGG (EIA)</t>
  </si>
  <si>
    <t>EBｳｲﾙｽ 抗VCA IGM (EIA)</t>
  </si>
  <si>
    <t>水痘.帯状疱疹ｳｲﾙｽIGG(EIA)</t>
  </si>
  <si>
    <t>EBｳｲﾙｽDNA 定量</t>
  </si>
  <si>
    <t>HIV-RNA 薬剤耐性検査</t>
    <phoneticPr fontId="2"/>
  </si>
  <si>
    <t>CMV核酸定量</t>
  </si>
  <si>
    <t>ｻｲﾄﾒｶﾞﾛｳｲﾙｽPP65抗原 C7-HRP</t>
  </si>
  <si>
    <t>HBV DNA定量(IU)(ﾘｱﾙﾀｲﾑPCR)</t>
  </si>
  <si>
    <t>HIV-1 RNA定量 ﾘｱﾙﾀｲﾑPCR</t>
  </si>
  <si>
    <t>EIA</t>
  </si>
  <si>
    <t>陰性</t>
  </si>
  <si>
    <t xml:space="preserve">0.5未満 陰性 </t>
    <phoneticPr fontId="2"/>
  </si>
  <si>
    <t>PCR(リアルタイムPCR)</t>
  </si>
  <si>
    <t>HPV16型 陰性 HPV18型 陰性 その他ハイリスクグル-プ 陰性</t>
    <phoneticPr fontId="2"/>
  </si>
  <si>
    <t>0.80未満 陰性　</t>
    <phoneticPr fontId="2"/>
  </si>
  <si>
    <t xml:space="preserve">2.0未満 陰性 </t>
  </si>
  <si>
    <t xml:space="preserve">2.0未満 陰性 </t>
    <phoneticPr fontId="2"/>
  </si>
  <si>
    <t xml:space="preserve">0.80未満 陰性 </t>
    <phoneticPr fontId="2"/>
  </si>
  <si>
    <t>CLIA</t>
    <phoneticPr fontId="2"/>
  </si>
  <si>
    <t>0.85未満 陰性 (Index)</t>
    <phoneticPr fontId="2"/>
  </si>
  <si>
    <t>HI(赤血球凝集抑制反応)</t>
  </si>
  <si>
    <t>8未満(倍)</t>
  </si>
  <si>
    <t>PCR-rSSO法</t>
  </si>
  <si>
    <t>6.0未満 陰性 (AU/mL)</t>
    <phoneticPr fontId="2"/>
  </si>
  <si>
    <t>RT-PCR (リアルタイムPCR)</t>
  </si>
  <si>
    <t>検出せず(Log IU/mL)</t>
  </si>
  <si>
    <t>等温核酸増幅法</t>
  </si>
  <si>
    <r>
      <t>2.0×10</t>
    </r>
    <r>
      <rPr>
        <vertAlign val="superscript"/>
        <sz val="9"/>
        <color theme="1"/>
        <rFont val="游ゴシック"/>
        <family val="3"/>
        <charset val="128"/>
        <scheme val="minor"/>
      </rPr>
      <t>1</t>
    </r>
    <r>
      <rPr>
        <sz val="9"/>
        <color theme="1"/>
        <rFont val="游ゴシック"/>
        <family val="3"/>
        <charset val="128"/>
        <scheme val="minor"/>
      </rPr>
      <t>未満(コピー/10</t>
    </r>
    <r>
      <rPr>
        <vertAlign val="superscript"/>
        <sz val="9"/>
        <color theme="1"/>
        <rFont val="游ゴシック"/>
        <family val="3"/>
        <charset val="128"/>
        <scheme val="minor"/>
      </rPr>
      <t>6</t>
    </r>
    <r>
      <rPr>
        <sz val="9"/>
        <color theme="1"/>
        <rFont val="游ゴシック"/>
        <family val="3"/>
        <charset val="128"/>
        <scheme val="minor"/>
      </rPr>
      <t>cells)</t>
    </r>
    <phoneticPr fontId="2"/>
  </si>
  <si>
    <t>PCR(ﾘｱﾙﾀｲﾑPCR)</t>
  </si>
  <si>
    <t>検出せず(Log IU/ｍL)</t>
  </si>
  <si>
    <t>ｻﾝｶﾞｰ法</t>
    <phoneticPr fontId="2"/>
  </si>
  <si>
    <t>記載なし</t>
    <rPh sb="0" eb="2">
      <t>キサイ</t>
    </rPh>
    <phoneticPr fontId="2"/>
  </si>
  <si>
    <t>PCR（リアルタイムPCR）</t>
  </si>
  <si>
    <t>検出せず(IU/mL)</t>
  </si>
  <si>
    <t>直接酵素抗体法</t>
  </si>
  <si>
    <t>陰性</t>
    <phoneticPr fontId="2"/>
  </si>
  <si>
    <t>検出せず(LogIU/mL)</t>
  </si>
  <si>
    <t>検出せず(コピー/mL)</t>
  </si>
  <si>
    <t>感染症関連</t>
    <rPh sb="0" eb="3">
      <t>カンセンショウ</t>
    </rPh>
    <rPh sb="3" eb="5">
      <t>カンレン</t>
    </rPh>
    <phoneticPr fontId="2"/>
  </si>
  <si>
    <t>淋菌DNA</t>
  </si>
  <si>
    <t>ﾏｲｺﾌﾟﾗｽﾞﾏﾆﾕ-ﾓﾆｴDNA(LAMP)</t>
  </si>
  <si>
    <t>LAMP法</t>
  </si>
  <si>
    <t>淋菌 C.ﾄﾗｺﾏﾁｽDNA同時同定</t>
  </si>
  <si>
    <t>血液学的検査</t>
    <rPh sb="0" eb="6">
      <t>ケツエキガクテキケンサ</t>
    </rPh>
    <phoneticPr fontId="2"/>
  </si>
  <si>
    <t>凝固抑制 第Ⅸ(9)因子</t>
  </si>
  <si>
    <t>凝固活性 第ⅩⅠ因子(F11)</t>
  </si>
  <si>
    <t>ﾌﾟﾛﾃｲﾝC(抗原量)</t>
  </si>
  <si>
    <t>ﾌｵﾝ・ｳｲﾙﾌﾞﾗﾝﾄﾞ因子抗原定量</t>
  </si>
  <si>
    <t>凝固抑制 第Ⅷ(8)因子</t>
  </si>
  <si>
    <t>ﾌﾟﾛﾃｲﾝS抗原量(ﾄ-ﾀﾙ)</t>
  </si>
  <si>
    <t>凝固活性 第Ⅴ因子(F5)</t>
  </si>
  <si>
    <t>ﾄﾛﾝﾋﾞﾝ・ｱﾝﾁﾄﾛﾝﾋﾞﾝⅢ複合体</t>
  </si>
  <si>
    <t>ﾌﾟﾛﾃｲﾝS抗原量(ﾌﾘ-)</t>
  </si>
  <si>
    <t>凝固活性 第ⅩⅢ因子(F13)</t>
  </si>
  <si>
    <t>α2PIﾌﾟﾗｽﾐﾝ複合体(PIC)</t>
  </si>
  <si>
    <t>ﾌｵﾝ・ｳｲﾙﾌﾞﾗﾝﾄﾞ因子活性</t>
  </si>
  <si>
    <t>ベセスダ法</t>
  </si>
  <si>
    <t>検出せず(ベセスダU/mL)</t>
  </si>
  <si>
    <t>凝固時間法</t>
  </si>
  <si>
    <t>75～145(%)</t>
  </si>
  <si>
    <t>LPIA</t>
  </si>
  <si>
    <t>70～150(%)</t>
  </si>
  <si>
    <t>ラテックス凝集反応</t>
  </si>
  <si>
    <t>50～155(%)</t>
  </si>
  <si>
    <t>M 73～137F 59～143 (%)</t>
  </si>
  <si>
    <t>70～135(%)</t>
  </si>
  <si>
    <t>3.0以下(ng/mL)</t>
  </si>
  <si>
    <t>M 50～131F 49～133 (%)</t>
  </si>
  <si>
    <t>合成基質法</t>
  </si>
  <si>
    <t>70～140(%)</t>
  </si>
  <si>
    <t>0.8以下(μg/mL)</t>
  </si>
  <si>
    <t>固定血小板凝集法</t>
  </si>
  <si>
    <t>60～170(%)</t>
  </si>
  <si>
    <t>凝固活性 第Ⅸ因子(F9)</t>
  </si>
  <si>
    <t>凝固活性 第Ⅷ因子(F8)</t>
  </si>
  <si>
    <t>ADAMTS13-活性</t>
  </si>
  <si>
    <t>ADAMTS-13ｲﾝﾋﾋﾞﾀ-</t>
  </si>
  <si>
    <t>ﾁﾐｼﾞﾝｷﾅ-ｾﾞ活性</t>
  </si>
  <si>
    <t>ﾌﾟﾛﾃｲﾝC活性</t>
  </si>
  <si>
    <t>ﾌﾟﾛﾃｲﾝS活性</t>
  </si>
  <si>
    <t>70～130(%)</t>
  </si>
  <si>
    <t>60～150(%)</t>
  </si>
  <si>
    <t>ELISA</t>
  </si>
  <si>
    <t>0.10未満 (IU/mL)10未満 (％)</t>
  </si>
  <si>
    <t>0.5以上 (BU/mL)陽性</t>
  </si>
  <si>
    <t>7.5以下(U/L)</t>
  </si>
  <si>
    <t>64～146(%)</t>
  </si>
  <si>
    <t>M 67～164　F 56～126(%)</t>
  </si>
  <si>
    <t>生化学的検査</t>
    <rPh sb="0" eb="6">
      <t>セイカガクテキケンサ</t>
    </rPh>
    <phoneticPr fontId="2"/>
  </si>
  <si>
    <t>血中ｹﾄﾝ体分画(静脈血)</t>
  </si>
  <si>
    <t>膵ﾎｽﾎﾘﾊﾟ-ｾﾞA2 (膵PLA2)</t>
  </si>
  <si>
    <t>ﾄﾘﾌﾟｼﾝ(TRYPSIN)</t>
  </si>
  <si>
    <t>乳酸</t>
  </si>
  <si>
    <t>ﾋﾟﾙﾋﾞﾝ酸</t>
  </si>
  <si>
    <t>極長鎖脂肪酸</t>
  </si>
  <si>
    <t>ｱﾃﾞﾉｼﾝﾃﾞｱﾐﾅ-ｾﾞ (ADA)</t>
  </si>
  <si>
    <t>尿中ｱﾙﾌﾞﾐﾝ</t>
  </si>
  <si>
    <t>ｾﾚﾝ</t>
  </si>
  <si>
    <t>肺ｻ-ﾌｱｸﾀﾝﾄ ﾌﾟﾛﾃｲﾝA(SP-A)</t>
  </si>
  <si>
    <t>MMP-3(ﾏﾄﾘﾂｸｽﾒﾀﾛﾌﾟﾛﾃｲﾅ-ｾﾞ3)</t>
  </si>
  <si>
    <t>尿中ｱﾙﾌﾞﾐﾝ (ｸﾚｱﾁﾆﾝ換算値)</t>
  </si>
  <si>
    <t>Nｱｾﾁﾙ-ｸﾞﾙｺｻﾐﾆﾀﾞ-ｾﾞ(NAG)</t>
  </si>
  <si>
    <t>ｶﾙﾆﾁﾝ分画</t>
  </si>
  <si>
    <t>ｱﾝｷﾞｵﾃﾝｼﾝⅠ転換酵素(ACE)</t>
  </si>
  <si>
    <t>ｴﾀﾉ-ﾙ</t>
  </si>
  <si>
    <t>ﾋｱﾙﾛﾝ酸</t>
  </si>
  <si>
    <t>ｸﾞﾘｺｱﾙﾌﾞﾐﾝ</t>
  </si>
  <si>
    <t>尿中ｱﾐﾉ酸分析(41種類)</t>
  </si>
  <si>
    <t>CU(銅)</t>
  </si>
  <si>
    <t>ﾋﾞﾀﾐﾝB2</t>
  </si>
  <si>
    <t>蛋白分画</t>
  </si>
  <si>
    <t>酵素法</t>
  </si>
  <si>
    <t>アセト酢酸 55以下　3-ヒドロキシ酪酸 85以下　総ケトン体 130以下 (μmol/L)</t>
  </si>
  <si>
    <t>RIA固相法</t>
  </si>
  <si>
    <t>130～400(ng/dL)</t>
  </si>
  <si>
    <t>ﾗﾃｯｸｽ凝集比濁法</t>
  </si>
  <si>
    <t>210～570(ng/mL)</t>
  </si>
  <si>
    <t>乳酸オキシダーゼによる酵素法</t>
  </si>
  <si>
    <t>3.0～17.0 (全血中)(mg/dL)</t>
  </si>
  <si>
    <t>ピルビン酸オキシダーゼによる酵素法</t>
  </si>
  <si>
    <t>0.30～0.94 (全血中)(mg/dL)</t>
  </si>
  <si>
    <t>Gas-chromatograph法(GC-MSD)</t>
  </si>
  <si>
    <t>C24:0 / C22:0 0.628～0.977　C25:0 / C22:0 0.012～0.023　C26:0 / C22:0 0.003～0.006</t>
  </si>
  <si>
    <t>5.0～20.0(U/L)</t>
  </si>
  <si>
    <t>免疫比濁法</t>
  </si>
  <si>
    <t>2～20(mg/day)</t>
  </si>
  <si>
    <t xml:space="preserve">	ICP－MS</t>
    <phoneticPr fontId="2"/>
  </si>
  <si>
    <t>10.6～17.4μg/dL</t>
    <phoneticPr fontId="2"/>
  </si>
  <si>
    <t>43.8未満(ng/mL)</t>
  </si>
  <si>
    <t>LTIA</t>
  </si>
  <si>
    <t>M 36.9～121　F 17.3～59.7(ng/mL)</t>
  </si>
  <si>
    <t>尿中アルブミン換算値 10.0以下(mg/g・CRE)</t>
  </si>
  <si>
    <t>比色法</t>
  </si>
  <si>
    <t>0.7～11.2(IU/L)</t>
  </si>
  <si>
    <t>酵素サイクリング法</t>
  </si>
  <si>
    <t>総カルニチン 45～91　遊離カルニチン 36～74　アシルカルニチン 6～23 (μmol/L)</t>
  </si>
  <si>
    <t>笠原法</t>
  </si>
  <si>
    <t>8.3～21.4(U/L)</t>
  </si>
  <si>
    <t>Gas-chromatograph法</t>
  </si>
  <si>
    <t>0.1未満(mg/mL)</t>
  </si>
  <si>
    <t>ラテックス凝集免疫比濁法</t>
  </si>
  <si>
    <t>50以下(ng/mL)</t>
  </si>
  <si>
    <t>12.4～16.3(%)</t>
  </si>
  <si>
    <t>HPLC</t>
  </si>
  <si>
    <t>μmol/day</t>
    <phoneticPr fontId="2"/>
  </si>
  <si>
    <t>68～128(μg/dL)</t>
  </si>
  <si>
    <t>66.1～111.4(ng/mL)</t>
  </si>
  <si>
    <t>キャピラリー電気泳動法</t>
  </si>
  <si>
    <t>ALB 55.8～66.1(%)　
α1-グロブリン 2.9～4.9(%)
α2-グロブリン 7.1～11.8(%)　
β1-グロブリン 4.7～7.2(%)　
β2-グロブリン 3.2～6.5(%)　
γ-グロブリン 11.1～18.8(%)　
A/G 1.3～1.9</t>
    <phoneticPr fontId="2"/>
  </si>
  <si>
    <t>1,25-(OH)2ﾋﾞﾀﾐﾝD</t>
  </si>
  <si>
    <t>25ﾋﾄﾞﾛｷｼﾋﾞﾀﾐﾝD(くる病)</t>
  </si>
  <si>
    <t>血中ｱﾐﾉ酸分析(39種類)</t>
  </si>
  <si>
    <t>酸化LDL(MDA-LDL)</t>
  </si>
  <si>
    <t>ﾋﾞﾀﾐﾝC (ｱｽｺﾙﾋﾞﾝ酸)</t>
  </si>
  <si>
    <t>ZN(亜鉛)</t>
  </si>
  <si>
    <t>肺ｻ-ﾌｱｸﾀﾝﾄ ﾌﾟﾛﾃｲﾝ (SP-D)</t>
  </si>
  <si>
    <t>葉酸</t>
  </si>
  <si>
    <t>ﾋﾞﾀﾐﾝB12</t>
  </si>
  <si>
    <t>血中総ﾎﾓｼｽﾃｲﾝ</t>
  </si>
  <si>
    <t>ﾋﾞﾀﾐﾝB1</t>
  </si>
  <si>
    <t>脂肪酸分画(4成分)</t>
  </si>
  <si>
    <t>RIA2抗体法</t>
  </si>
  <si>
    <t>成人 20.0～60.0　小児 20.0～70.0(pg/mL)</t>
  </si>
  <si>
    <t>ビタミンD欠乏20以下(ng/mL)</t>
  </si>
  <si>
    <t>LC/MS</t>
  </si>
  <si>
    <t>nmol/mL</t>
    <phoneticPr fontId="2"/>
  </si>
  <si>
    <t>5.5～16.8(血清中)(μg/mL)</t>
  </si>
  <si>
    <t>80～130(μg/dL)</t>
  </si>
  <si>
    <t>110未満(ng/mL)</t>
  </si>
  <si>
    <t>4.0以上(ng/mL)</t>
  </si>
  <si>
    <t>180～914(pg/mL)</t>
  </si>
  <si>
    <t>LC/MS/MS</t>
  </si>
  <si>
    <t>M 7.0～17.8(nmol/mL)F 5.3～15.2(nmol/mL)</t>
  </si>
  <si>
    <t>24～66(ng/mL)</t>
  </si>
  <si>
    <t>ジホモ-γ-リノレン酸 22.6～72.5　アラキドン酸 135.7～335.3　エイコサペンタエン酸 10.2～142.3　ドコサヘキサエン酸 54.8～240.3(μg/mL)　EPA/AA比 0.05～0.61 DHA/AA比 0.27～1.07 (EPA ＋ DHA)/AA比 0.32～1.66</t>
  </si>
  <si>
    <t>内分泌学的検査</t>
    <rPh sb="0" eb="7">
      <t>ナイブンピツガクテキケンサ</t>
    </rPh>
    <phoneticPr fontId="2"/>
  </si>
  <si>
    <t>尿中C-ﾍﾟﾌﾟﾁﾄﾞ(CPR)</t>
  </si>
  <si>
    <t>29.2～167(μg/day)</t>
  </si>
  <si>
    <t>ｻｲﾛｸﾞﾛﾌﾞﾘﾝ(CLEIA)</t>
  </si>
  <si>
    <t>ﾒﾀﾈﾌﾘﾝ・ﾉﾙﾒﾀﾈﾌﾘﾝ分画</t>
  </si>
  <si>
    <t>ｶﾃｺ-ﾙｱﾐﾝ3分画(尿)CRE</t>
  </si>
  <si>
    <t>C-ﾍﾟﾌﾟﾁﾄﾞ(CPR)</t>
  </si>
  <si>
    <t>ｶﾃｺ-ﾙｱﾐﾝ3分画</t>
  </si>
  <si>
    <t>ﾃｽﾄｽﾃﾛﾝ</t>
  </si>
  <si>
    <t>成長ﾎﾙﾓﾝ(GH)</t>
  </si>
  <si>
    <t>VMA/HVA(尿)CRE</t>
    <phoneticPr fontId="2"/>
  </si>
  <si>
    <t>35.1以下 (ng/mL)</t>
  </si>
  <si>
    <t>メタネフリン 0.04～0.19ノルメタネフリン 0.09～0.33(mg/day)</t>
  </si>
  <si>
    <t>HPLC</t>
    <phoneticPr fontId="2"/>
  </si>
  <si>
    <t>ｱﾄﾞﾚﾅﾘﾝ 酸性蓄尿 3.4～26.9
ﾉﾙｱﾄﾞﾚﾅﾘﾝ 酸性蓄尿 48.6～168.4
ﾄﾞ-ﾊﾟﾐﾝ 酸性蓄尿 365.0～961.5
（㎍/day)</t>
    <phoneticPr fontId="2"/>
  </si>
  <si>
    <t>負荷前 0.61～2.09(ng/mL)</t>
  </si>
  <si>
    <t>アドレナリン 100以下 ノルアドレナリン 100～450 ド-パミン 20以下 (pg/mL)</t>
  </si>
  <si>
    <t>ECLIA</t>
  </si>
  <si>
    <t>M 1.31～8.71　F 0.11～0.47(ng/mL)</t>
  </si>
  <si>
    <t>M 2.47以下　F 0.13～9.88(ng/mL)</t>
  </si>
  <si>
    <t>なし</t>
    <phoneticPr fontId="2"/>
  </si>
  <si>
    <t>NT-PROBNP</t>
  </si>
  <si>
    <t>ﾌﾟﾛﾗｸﾁﾝ</t>
  </si>
  <si>
    <t>ﾒﾀﾈﾌﾘﾝ・ﾉﾙﾒﾀﾈﾌﾘﾝ分画(CRE)</t>
  </si>
  <si>
    <t>ｴﾘｽﾛﾎﾟｴﾁﾝ</t>
  </si>
  <si>
    <t>ｴｽﾄﾗｼﾞｵ-ﾙ(E2)</t>
  </si>
  <si>
    <t>DHEA‐S</t>
  </si>
  <si>
    <t>ﾌﾟﾚｸﾞﾅﾝﾄﾘｵ-ﾙ</t>
  </si>
  <si>
    <t>抗利尿ﾎﾙﾓﾝ(AVP)</t>
  </si>
  <si>
    <t>黄体形成ﾎﾙﾓﾝ(LH)</t>
  </si>
  <si>
    <t>卵胞刺激ﾎﾙﾓﾝ(FSH)</t>
  </si>
  <si>
    <t>副腎皮質刺激ﾎﾙﾓﾝ (ACTH)</t>
  </si>
  <si>
    <t>IGF-1 (ｿﾏﾄﾒｼﾞﾝC)</t>
    <phoneticPr fontId="2"/>
  </si>
  <si>
    <t>125以下(pg/mL)</t>
  </si>
  <si>
    <t>男性 4.29～13.69 閉経前女性 4.91～29.32 閉経後女性 3.12～15.39 (ng/mL)</t>
  </si>
  <si>
    <t>LC/MS/MS</t>
    <phoneticPr fontId="2"/>
  </si>
  <si>
    <t>メタネフリン 0.04～0.19ノルメタネフリン 0.09～0.33(mg/day)</t>
    <phoneticPr fontId="2"/>
  </si>
  <si>
    <t>4.2～23.7(mIU/mL)</t>
  </si>
  <si>
    <t>pg/mL</t>
    <phoneticPr fontId="2"/>
  </si>
  <si>
    <t>CLEIA法</t>
  </si>
  <si>
    <t>年齢別に設定</t>
    <rPh sb="0" eb="3">
      <t>ネンレイベツ</t>
    </rPh>
    <rPh sb="4" eb="6">
      <t>セッテイ</t>
    </rPh>
    <phoneticPr fontId="2"/>
  </si>
  <si>
    <t>Gas Chromatography-Mass Spectrometry(GC/MS)法(酵素水解法)</t>
  </si>
  <si>
    <t>ＲＩＡ2抗体法</t>
  </si>
  <si>
    <t>水制限 4.0以下自由飲水 2.8以下(pg/mL)</t>
  </si>
  <si>
    <t>女性　卵胞期1.76~10.24、排卵期2.19~88.33、黄体期1.13~14.22、閉経期5.72~64.31、男性0.79~5.72 (mIU/mL)</t>
    <rPh sb="0" eb="2">
      <t>ジョセイ</t>
    </rPh>
    <rPh sb="3" eb="6">
      <t>ランポウキ</t>
    </rPh>
    <rPh sb="17" eb="20">
      <t>ハイランキ</t>
    </rPh>
    <rPh sb="31" eb="34">
      <t>オウタイキ</t>
    </rPh>
    <rPh sb="45" eb="48">
      <t>ヘイケイキ</t>
    </rPh>
    <rPh sb="59" eb="61">
      <t>ダンセイ</t>
    </rPh>
    <phoneticPr fontId="2"/>
  </si>
  <si>
    <t>女性　卵胞期3.01~14.72、排卵期3.21~16.60、黄体期1.47~8.49、閉経期157.79以下、男性2.00~8.30 (mIU/mL)</t>
    <rPh sb="0" eb="2">
      <t>ジョセイ</t>
    </rPh>
    <rPh sb="3" eb="6">
      <t>ランポウキ</t>
    </rPh>
    <rPh sb="17" eb="20">
      <t>ハイランキ</t>
    </rPh>
    <rPh sb="31" eb="34">
      <t>オウタイキ</t>
    </rPh>
    <rPh sb="44" eb="47">
      <t>ヘイケイキ</t>
    </rPh>
    <rPh sb="53" eb="55">
      <t>イカ</t>
    </rPh>
    <rPh sb="56" eb="58">
      <t>ダンセイ</t>
    </rPh>
    <phoneticPr fontId="2"/>
  </si>
  <si>
    <t>午前7時～10時7.2～63.3(pg/mL)</t>
  </si>
  <si>
    <t>ECLIA</t>
    <phoneticPr fontId="2"/>
  </si>
  <si>
    <t>ng/mL（年齢で設定）</t>
    <rPh sb="6" eb="8">
      <t>ネンレイ</t>
    </rPh>
    <rPh sb="9" eb="11">
      <t>セッテイ</t>
    </rPh>
    <phoneticPr fontId="2"/>
  </si>
  <si>
    <t>免疫血清学的検査</t>
    <rPh sb="0" eb="4">
      <t>メンエキケッセイ</t>
    </rPh>
    <rPh sb="4" eb="6">
      <t>ガクテキ</t>
    </rPh>
    <rPh sb="6" eb="8">
      <t>ケンサ</t>
    </rPh>
    <phoneticPr fontId="2"/>
  </si>
  <si>
    <t>梅毒定量 RPR法</t>
  </si>
  <si>
    <t>免疫電気泳動(抗ﾋﾄ全血清)</t>
  </si>
  <si>
    <t>凝集反応</t>
  </si>
  <si>
    <t>陰性 (1未満)(倍)</t>
  </si>
  <si>
    <t>免疫電気泳動法</t>
  </si>
  <si>
    <t>なし</t>
  </si>
  <si>
    <t>抗GM1 IGG抗体</t>
    <phoneticPr fontId="2"/>
  </si>
  <si>
    <t>抗血小板抗体</t>
  </si>
  <si>
    <t>抗JO-1抗体(CLEIA)</t>
  </si>
  <si>
    <t xml:space="preserve">抗ｶﾙｼﾞｵﾘﾋﾟﾝIgM抗体 </t>
    <phoneticPr fontId="2"/>
  </si>
  <si>
    <t>抗GQ1B IGG抗体</t>
  </si>
  <si>
    <t>ｾﾙﾛﾌﾟﾗｽﾐﾝ</t>
  </si>
  <si>
    <t>便中ﾍﾘｺﾊﾞｸﾀ-ﾋﾟﾛﾘ抗原</t>
  </si>
  <si>
    <t>ﾄｷｿﾌﾟﾗｽﾞﾏ IGM抗体</t>
  </si>
  <si>
    <t>NTX(骨粗鬆症)</t>
  </si>
  <si>
    <t>ﾄﾘｺｽﾎﾟﾛﾝ・ｱｻﾋ抗体</t>
  </si>
  <si>
    <t>ELISA</t>
    <phoneticPr fontId="2"/>
  </si>
  <si>
    <t>MPHA(混合受身凝集法)</t>
  </si>
  <si>
    <t>10.0未満(U/mL)</t>
  </si>
  <si>
    <t>20.8以下 (U/mL)</t>
  </si>
  <si>
    <t>ネフェロメトリー</t>
  </si>
  <si>
    <t>21～37(mg/dL)</t>
  </si>
  <si>
    <t xml:space="preserve">0.8未満 </t>
    <phoneticPr fontId="2"/>
  </si>
  <si>
    <t>男性 13.0～66.2 閉経前女性 9.3～54.3 閉経後女性 14.3～89.0 (参考値)(nmolBCE/mmol・CRE)</t>
    <phoneticPr fontId="2"/>
  </si>
  <si>
    <t>Antigen-captured ELISA</t>
  </si>
  <si>
    <t xml:space="preserve">0.15未満 (CAI) </t>
    <phoneticPr fontId="2"/>
  </si>
  <si>
    <t>抗DNA抗体(RIA)</t>
  </si>
  <si>
    <t>抗ｶﾙｼﾞｵﾘﾋﾟﾝIGM抗体</t>
  </si>
  <si>
    <t>RIA硫安塩析法</t>
  </si>
  <si>
    <t>6.0以下(IU/mL)</t>
  </si>
  <si>
    <t>ﾄｷｿﾌﾟﾗｽﾞﾏ IGG抗体</t>
  </si>
  <si>
    <t>抗ｾﾝﾄﾛﾒｱ抗体</t>
  </si>
  <si>
    <t>心筋ﾄﾛﾎﾟﾆﾝT</t>
  </si>
  <si>
    <t>尿素呼気試験(U)IR法</t>
  </si>
  <si>
    <t>抗MDA5抗体</t>
  </si>
  <si>
    <t>ｴﾝﾄﾞﾄｷｼﾝ定量</t>
  </si>
  <si>
    <t>抗RNAﾎﾟﾘﾒﾗ-ｾﾞⅢ抗体</t>
  </si>
  <si>
    <t>抗TIF1-γ抗体</t>
  </si>
  <si>
    <t>抗ｻｲﾛｸﾞﾛﾌﾞﾘﾝ抗体(CLEIA)</t>
  </si>
  <si>
    <t>抗ﾃﾞｽﾓｸﾞﾚｲﾝ3抗体</t>
  </si>
  <si>
    <t xml:space="preserve">6未満 </t>
    <phoneticPr fontId="2"/>
  </si>
  <si>
    <t>10.0未満 (U/mL)</t>
  </si>
  <si>
    <t>0.014以下急性心筋梗塞診断のカットオフ値0.100 (ng/mL)</t>
  </si>
  <si>
    <t>32未満 陰性</t>
  </si>
  <si>
    <t>比濁時間分析法</t>
  </si>
  <si>
    <t>1.0以下 (カットオフ値)(pg/mL)</t>
  </si>
  <si>
    <t>32未満　</t>
    <phoneticPr fontId="2"/>
  </si>
  <si>
    <t>28未満　</t>
    <phoneticPr fontId="2"/>
  </si>
  <si>
    <t>19.3未満 (IU/mL)</t>
  </si>
  <si>
    <t>20.0未満(U/mL)</t>
  </si>
  <si>
    <t>抗MI-2抗体</t>
  </si>
  <si>
    <t>PAIGG (血小板関連IGG)</t>
  </si>
  <si>
    <t>抗甲状腺ﾍﾟﾙｵｷｼﾀﾞ-ｾﾞ抗体(C)</t>
  </si>
  <si>
    <t>抗MDA5 抗体</t>
  </si>
  <si>
    <t>抗ｻｲﾛｸﾞﾛﾌﾞﾘﾝ抗体</t>
  </si>
  <si>
    <t>抗ﾃﾞｽﾓｸﾞﾚｲﾝ1抗体</t>
  </si>
  <si>
    <t>抗SCL-70抗体(CLEIA)</t>
  </si>
  <si>
    <t>抗甲状腺ﾍﾟﾙｵｷｼﾀﾞ-ｾﾞ抗体</t>
  </si>
  <si>
    <t>血清補体価</t>
  </si>
  <si>
    <t>尿中免疫電気泳動</t>
  </si>
  <si>
    <t>免疫電気泳動(DIRA)</t>
  </si>
  <si>
    <t>抗GAD抗体(ELISA)</t>
  </si>
  <si>
    <t>53未満 陰性</t>
  </si>
  <si>
    <r>
      <t>46以下(ng/10</t>
    </r>
    <r>
      <rPr>
        <vertAlign val="superscript"/>
        <sz val="9"/>
        <color theme="1"/>
        <rFont val="游ゴシック"/>
        <family val="3"/>
        <charset val="128"/>
        <scheme val="minor"/>
      </rPr>
      <t>7</t>
    </r>
    <r>
      <rPr>
        <sz val="9"/>
        <color theme="1"/>
        <rFont val="游ゴシック"/>
        <family val="3"/>
        <charset val="128"/>
        <scheme val="minor"/>
      </rPr>
      <t>cells)</t>
    </r>
    <phoneticPr fontId="2"/>
  </si>
  <si>
    <t>3.3未満 (IU/mL)</t>
  </si>
  <si>
    <t>CLEIA</t>
    <phoneticPr fontId="2"/>
  </si>
  <si>
    <t>Mayer法相対比濁法</t>
  </si>
  <si>
    <t>25.0～48.0(CH50/mL)</t>
  </si>
  <si>
    <t>免疫固定法</t>
  </si>
  <si>
    <t>5.0未満(U/mL)</t>
  </si>
  <si>
    <t>免疫電気泳動(特異抗血清)</t>
  </si>
  <si>
    <t>抗ARS抗体</t>
  </si>
  <si>
    <t>25.0未満 陰性</t>
  </si>
  <si>
    <t>抗RNP抗体(CLEIA)</t>
  </si>
  <si>
    <t>尿中β2-ﾏｲｸﾛｸﾞﾛﾌﾞﾘﾝ</t>
    <phoneticPr fontId="2"/>
  </si>
  <si>
    <t>ﾘｳﾏﾁ因子(RF) 定量</t>
  </si>
  <si>
    <t>ｲﾝﾀ-ﾛｲｷﾝ-6(IL-6)</t>
  </si>
  <si>
    <t>TSHﾚｾﾌﾟﾀ-抗体(TRAB)(CLEIA)</t>
  </si>
  <si>
    <t>抗H.ﾋﾟﾛﾘ抗体(LA)</t>
  </si>
  <si>
    <t>抗SM抗体(CLEIA)</t>
  </si>
  <si>
    <t>抗BP180抗体</t>
  </si>
  <si>
    <t>ﾊﾌﾟﾄｸﾞﾛﾋﾞﾝ</t>
  </si>
  <si>
    <t>TSHﾚｾﾌﾟﾀ-抗体 (定量)</t>
  </si>
  <si>
    <t>ラテックス凝集免疫法</t>
  </si>
  <si>
    <t>230以下(μg/L)</t>
  </si>
  <si>
    <t>15以下(IU/mL)</t>
  </si>
  <si>
    <t>7.0以下(pg/mL)</t>
  </si>
  <si>
    <t>2.0未満 (IU/L)</t>
  </si>
  <si>
    <t>ラテックス凝集比濁法</t>
  </si>
  <si>
    <t>10未満(U/mL)</t>
  </si>
  <si>
    <t>9.0未満(U/mL)</t>
  </si>
  <si>
    <t>19～170mg/dl</t>
  </si>
  <si>
    <t>RRA</t>
  </si>
  <si>
    <t>1.0未満 (IU/L)</t>
    <phoneticPr fontId="2"/>
  </si>
  <si>
    <t>HIT抗体</t>
  </si>
  <si>
    <t>ｶﾝｼﾞﾀﾞﾏﾝﾅﾝ抗原(ELISA)</t>
  </si>
  <si>
    <t>抗ｶﾙｼﾞｵﾘﾋﾟﾝIGG抗体</t>
  </si>
  <si>
    <t>ｸﾘﾌﾟﾄｺﾂｸｽ ﾈｵﾌｵﾙﾏﾝｽ抗原</t>
  </si>
  <si>
    <t>抗ﾐﾄｺﾝﾄﾞﾘｱ M2抗体</t>
  </si>
  <si>
    <t>抗ｼﾄﾙﾘﾝ化ﾍﾟﾌﾟﾁﾄﾞ(CCP)抗体</t>
  </si>
  <si>
    <t>ラテックス比濁法</t>
  </si>
  <si>
    <t>1.0未満　陰性　(U/mL)</t>
  </si>
  <si>
    <t>0.05未満(U/mL)</t>
  </si>
  <si>
    <t>12.3以下 (U/mL)</t>
  </si>
  <si>
    <t>7.0未満</t>
  </si>
  <si>
    <t>4.5未満(U/mL)</t>
  </si>
  <si>
    <t>TSH刺激性ﾚｾﾌﾟﾀ-抗体 (TSAB)</t>
    <phoneticPr fontId="2"/>
  </si>
  <si>
    <t>抗GBM抗体</t>
  </si>
  <si>
    <t>ｸﾗﾐｼﾞｱ ﾄﾗｺﾏﾃｲｽDNA</t>
  </si>
  <si>
    <t>抗筋特異的ﾁﾛｼﾝｷﾅ-ｾﾞ抗体</t>
  </si>
  <si>
    <t>Bioassay EIA</t>
  </si>
  <si>
    <t>120以下(%)</t>
  </si>
  <si>
    <t>3.0未満(U/mL)</t>
  </si>
  <si>
    <t>RIA</t>
  </si>
  <si>
    <t>0.02未満(nmol/L)</t>
  </si>
  <si>
    <t>β2-ﾏｲｸﾛｸﾞﾛﾌﾞﾘﾝ</t>
  </si>
  <si>
    <t>ｵﾘｺﾞｸﾛ-ﾅﾙﾊﾞﾝﾄﾞ F</t>
  </si>
  <si>
    <t>抗SS-B/LA抗体(CLEIA)</t>
  </si>
  <si>
    <t>Ⅳ型ｺﾗ-ｹﾞﾝ・7S(CLEIA)</t>
  </si>
  <si>
    <t>1.0～1.9(mg/L)</t>
  </si>
  <si>
    <t>等電点電気泳動法</t>
  </si>
  <si>
    <t>検出せず</t>
  </si>
  <si>
    <t>4.4以下(ng/mL)</t>
  </si>
  <si>
    <t>抗ｱｸｱﾎﾟﾘﾝ4抗体</t>
  </si>
  <si>
    <t>3.0未満 陰性 (U/mL)</t>
  </si>
  <si>
    <t>IGG4(LA)</t>
  </si>
  <si>
    <t>ｱｽﾍﾟﾙｷﾞﾙｽ抗原</t>
  </si>
  <si>
    <t>M2BPGI</t>
  </si>
  <si>
    <t xml:space="preserve">抗ｶﾙｼﾞｵﾘﾋﾟﾝIgG抗体 </t>
    <phoneticPr fontId="2"/>
  </si>
  <si>
    <t>抗ｶﾙｼﾞｵﾘﾋﾟﾝ・β2GPⅠ抗体</t>
  </si>
  <si>
    <t>抗核抗体(ANA)FA</t>
  </si>
  <si>
    <t>ﾙ-ﾌﾟｽｱﾝﾁｺｱｸﾞﾗﾝﾄ(PL中和)</t>
  </si>
  <si>
    <t>抗SS-A/RO抗体(CLEIA)</t>
  </si>
  <si>
    <t>ﾙ-ﾌﾟｽｱﾝﾁｺｱｸﾞﾗﾝﾄ(DRVVT)</t>
  </si>
  <si>
    <t>抗ｱｾﾁﾙｺﾘﾝﾚｾﾌﾟﾀ-抗体</t>
  </si>
  <si>
    <t>抗DS-DNA IGG抗体 (ELISA)</t>
  </si>
  <si>
    <t>ﾗﾃｯｸｽ免疫比濁法</t>
  </si>
  <si>
    <t>1-1型 83～209 2-1型 66～218 2-2型 25～176 (mg/dL)</t>
  </si>
  <si>
    <t>0.5未満 陰性</t>
    <phoneticPr fontId="2"/>
  </si>
  <si>
    <t xml:space="preserve">(-) </t>
    <phoneticPr fontId="2"/>
  </si>
  <si>
    <t>3.5未満(U/mL)</t>
  </si>
  <si>
    <t>FA</t>
  </si>
  <si>
    <t>40未満(倍)</t>
  </si>
  <si>
    <t>リン脂質中和法</t>
  </si>
  <si>
    <t>1.16以下</t>
  </si>
  <si>
    <t>希釈ラッセル蛇毒時間法</t>
  </si>
  <si>
    <t>1.2以下</t>
  </si>
  <si>
    <t xml:space="preserve">RIA </t>
  </si>
  <si>
    <t>0.2以下(nmol/L)</t>
  </si>
  <si>
    <t>12以下(IU/mL)</t>
  </si>
  <si>
    <t>PR3-ANCA</t>
  </si>
  <si>
    <t>β-D-ｸﾞﾙｶﾝ</t>
  </si>
  <si>
    <t>MPO-ANCA</t>
  </si>
  <si>
    <t>発色合成基質法</t>
  </si>
  <si>
    <t>20.0以下(カットオフ値)(pg/mL)</t>
  </si>
  <si>
    <t>結核菌特異的IFN-γ ELISPOT</t>
  </si>
  <si>
    <t>ELISPOT法</t>
  </si>
  <si>
    <t>腫瘍関連検査</t>
  </si>
  <si>
    <t>副甲状腺ﾎﾙﾓﾝ関連蛋白</t>
  </si>
  <si>
    <t>RIA固相法(IRMA)</t>
  </si>
  <si>
    <t>1.1以下(pmol/L)</t>
  </si>
  <si>
    <t>骨型ｱﾙｶﾘ ﾌｵｽﾌｱﾀ-ｾﾞ(BAP)</t>
  </si>
  <si>
    <t>TPA</t>
  </si>
  <si>
    <t>男性 3.7～20.9　閉経前女性 2.9～14.5　閉経後女性3.8～22.6 (μg/L)</t>
  </si>
  <si>
    <t>75未満(U/L)</t>
  </si>
  <si>
    <t>NSE (神経特異ｴﾉﾗ-ｾﾞ)</t>
  </si>
  <si>
    <t>CA125</t>
  </si>
  <si>
    <t>PROGRP</t>
  </si>
  <si>
    <t>DUPAN-2</t>
  </si>
  <si>
    <t>SPAN-1</t>
  </si>
  <si>
    <t>ｼﾌﾗ(ｻｲﾄｹﾗﾁﾝ19ﾌﾗｸﾞﾒﾝﾄ)</t>
  </si>
  <si>
    <t>ｼｱﾘﾙLEX-I抗原 (SLX)</t>
  </si>
  <si>
    <t>16.3以下(ng/mL)</t>
  </si>
  <si>
    <t>35.0以下(U/mL)</t>
  </si>
  <si>
    <t>81未満(pg/mL)</t>
  </si>
  <si>
    <t>150以下(U/mL)</t>
  </si>
  <si>
    <t>30以下(U/mL)</t>
  </si>
  <si>
    <t>3.5以下(ng/mL)</t>
  </si>
  <si>
    <t>38以下(U/mL)</t>
  </si>
  <si>
    <t>SCC</t>
  </si>
  <si>
    <t>AFPﾚｸﾁﾝ分画(AFP-L3%)</t>
  </si>
  <si>
    <t>2.5以下(ng/mL)</t>
  </si>
  <si>
    <t>LBA(LBA-EATA)</t>
    <phoneticPr fontId="2"/>
  </si>
  <si>
    <t>ng/mL</t>
  </si>
  <si>
    <t>薬物検査</t>
  </si>
  <si>
    <t>ｴﾄｽｸｼﾐﾄﾞ</t>
  </si>
  <si>
    <t>40.0～100.0(μg/mL)</t>
  </si>
  <si>
    <t>ｸﾛﾅｾﾞﾊﾟﾑ</t>
  </si>
  <si>
    <t>20～70(ng/mL)</t>
  </si>
  <si>
    <t>ﾎﾞﾘｺﾅｿﾞ-ﾙ</t>
  </si>
  <si>
    <t>ｸﾛﾊﾞｻﾞﾑ</t>
  </si>
  <si>
    <t>ｽﾁﾘﾍﾟﾝﾄ-ﾙ.</t>
  </si>
  <si>
    <t>ｹﾞﾝﾀﾏｲｼﾝ</t>
  </si>
  <si>
    <t>(μg/mL)</t>
  </si>
  <si>
    <t>(ng/mL)</t>
  </si>
  <si>
    <t>Peak 15～20 Trough 1未満(μg/mL)下記参照</t>
  </si>
  <si>
    <t>ﾙﾌｲﾅﾐﾄﾞ</t>
  </si>
  <si>
    <t>ﾄﾋﾟﾗﾏ-ﾄ</t>
  </si>
  <si>
    <t>5～20 (μg/mL)</t>
  </si>
  <si>
    <t>ｿﾞﾆｻﾐﾄﾞ</t>
  </si>
  <si>
    <t>ラテックス凝集法</t>
  </si>
  <si>
    <t>10～30(μg/mL)</t>
  </si>
  <si>
    <t>ｱﾐｵﾀﾞﾛﾝ</t>
  </si>
  <si>
    <t>ｴﾍﾞﾛﾘﾑｽ</t>
  </si>
  <si>
    <t>免疫抑制剤としてシクロスポリンと併用した場合Trough 3.0～8 抗悪性腫瘍剤として使用した場合Trough 5～15（ng/mL）</t>
  </si>
  <si>
    <t>ﾗﾓﾄﾘｷﾞﾝ</t>
  </si>
  <si>
    <t>ﾃｲｺﾌﾟﾗﾆﾝ</t>
  </si>
  <si>
    <t>2.5～15 (μg/mL)</t>
  </si>
  <si>
    <t>Trough 15～30(μg/mL)</t>
  </si>
  <si>
    <t>ﾚﾍﾞﾁﾗｾﾀﾑ</t>
  </si>
  <si>
    <t>12～46 (μg/mL)</t>
  </si>
  <si>
    <t>予定件数</t>
    <rPh sb="0" eb="2">
      <t>ヨテイ</t>
    </rPh>
    <rPh sb="2" eb="4">
      <t>ケンスウ</t>
    </rPh>
    <phoneticPr fontId="2"/>
  </si>
  <si>
    <t>消費税</t>
    <rPh sb="0" eb="3">
      <t>ショウヒゼイ</t>
    </rPh>
    <phoneticPr fontId="2"/>
  </si>
  <si>
    <t>No</t>
    <phoneticPr fontId="2"/>
  </si>
  <si>
    <t>クラス 0 0.35未満 (UA/mL)</t>
    <phoneticPr fontId="2"/>
  </si>
  <si>
    <t>※作成上の留意事項</t>
    <rPh sb="1" eb="4">
      <t>サクセイジョウ</t>
    </rPh>
    <rPh sb="5" eb="7">
      <t>リュウイ</t>
    </rPh>
    <rPh sb="7" eb="9">
      <t>ジコウ</t>
    </rPh>
    <phoneticPr fontId="2"/>
  </si>
  <si>
    <t>予定件数は、契約予定期間26ヵ月間の検査委託予定数である。</t>
    <rPh sb="0" eb="2">
      <t>ヨテイ</t>
    </rPh>
    <rPh sb="2" eb="4">
      <t>ケンスウ</t>
    </rPh>
    <rPh sb="6" eb="8">
      <t>ケイヤク</t>
    </rPh>
    <rPh sb="8" eb="10">
      <t>ヨテイ</t>
    </rPh>
    <rPh sb="10" eb="12">
      <t>キカン</t>
    </rPh>
    <rPh sb="15" eb="16">
      <t>ゲツ</t>
    </rPh>
    <rPh sb="16" eb="17">
      <t>カン</t>
    </rPh>
    <rPh sb="18" eb="20">
      <t>ケンサ</t>
    </rPh>
    <rPh sb="20" eb="22">
      <t>イタク</t>
    </rPh>
    <rPh sb="22" eb="25">
      <t>ヨテイスウ</t>
    </rPh>
    <phoneticPr fontId="2"/>
  </si>
  <si>
    <t>検査方法を修正する場合は、朱書きで修正すること。</t>
    <rPh sb="0" eb="2">
      <t>ケンサ</t>
    </rPh>
    <rPh sb="2" eb="4">
      <t>ホウホウ</t>
    </rPh>
    <rPh sb="5" eb="7">
      <t>シュウセイ</t>
    </rPh>
    <rPh sb="9" eb="11">
      <t>バアイ</t>
    </rPh>
    <rPh sb="13" eb="15">
      <t>シュガ</t>
    </rPh>
    <rPh sb="17" eb="19">
      <t>シュウセイ</t>
    </rPh>
    <phoneticPr fontId="2"/>
  </si>
  <si>
    <t>【別紙】受託検査一覧表並びに見積金額　</t>
    <rPh sb="1" eb="3">
      <t>ベッシ</t>
    </rPh>
    <rPh sb="4" eb="6">
      <t>ジュタク</t>
    </rPh>
    <rPh sb="6" eb="8">
      <t>ケンサ</t>
    </rPh>
    <rPh sb="8" eb="11">
      <t>イチランヒョウ</t>
    </rPh>
    <rPh sb="11" eb="12">
      <t>ナラ</t>
    </rPh>
    <rPh sb="14" eb="16">
      <t>ミツモリ</t>
    </rPh>
    <rPh sb="16" eb="18">
      <t>キンガク</t>
    </rPh>
    <phoneticPr fontId="2"/>
  </si>
  <si>
    <t>見積金額</t>
    <rPh sb="0" eb="2">
      <t>ミツモリ</t>
    </rPh>
    <rPh sb="2" eb="4">
      <t>キンガク</t>
    </rPh>
    <phoneticPr fontId="2"/>
  </si>
  <si>
    <t>受託料金（税抜）</t>
    <rPh sb="0" eb="2">
      <t>ジュタク</t>
    </rPh>
    <rPh sb="2" eb="4">
      <t>リョウキン</t>
    </rPh>
    <rPh sb="5" eb="7">
      <t>ゼイヌ</t>
    </rPh>
    <phoneticPr fontId="2"/>
  </si>
  <si>
    <t>受託料金税抜合計</t>
    <rPh sb="0" eb="2">
      <t>ジュタク</t>
    </rPh>
    <rPh sb="2" eb="4">
      <t>リョウキン</t>
    </rPh>
    <rPh sb="4" eb="6">
      <t>ゼイヌキ</t>
    </rPh>
    <phoneticPr fontId="2"/>
  </si>
  <si>
    <t>色づけされている、検査方法と受託料金（税抜）のみ入力すること。</t>
    <rPh sb="0" eb="1">
      <t>イロ</t>
    </rPh>
    <rPh sb="9" eb="11">
      <t>ケンサ</t>
    </rPh>
    <rPh sb="11" eb="13">
      <t>ホウホウ</t>
    </rPh>
    <rPh sb="14" eb="16">
      <t>ジュタク</t>
    </rPh>
    <rPh sb="16" eb="18">
      <t>リョウキン</t>
    </rPh>
    <rPh sb="19" eb="21">
      <t>ゼイヌ</t>
    </rPh>
    <rPh sb="24" eb="26">
      <t>ニュウリョク</t>
    </rPh>
    <phoneticPr fontId="2"/>
  </si>
  <si>
    <r>
      <t>なお、</t>
    </r>
    <r>
      <rPr>
        <b/>
        <u/>
        <sz val="12"/>
        <color theme="1"/>
        <rFont val="游ゴシック"/>
        <family val="3"/>
        <charset val="128"/>
        <scheme val="minor"/>
      </rPr>
      <t>受託できない検査項目が10項目以上ある場合は、本企画提案募集に</t>
    </r>
    <rPh sb="3" eb="5">
      <t>ジュタク</t>
    </rPh>
    <rPh sb="9" eb="11">
      <t>ケンサ</t>
    </rPh>
    <rPh sb="11" eb="13">
      <t>コウモク</t>
    </rPh>
    <rPh sb="16" eb="18">
      <t>コウモク</t>
    </rPh>
    <rPh sb="18" eb="20">
      <t>イジョウ</t>
    </rPh>
    <rPh sb="22" eb="24">
      <t>バアイ</t>
    </rPh>
    <rPh sb="26" eb="27">
      <t>ホン</t>
    </rPh>
    <rPh sb="27" eb="29">
      <t>キカク</t>
    </rPh>
    <rPh sb="29" eb="31">
      <t>テイアン</t>
    </rPh>
    <rPh sb="31" eb="33">
      <t>ボシュウ</t>
    </rPh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</si>
  <si>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参加できない</t>
    </r>
    <r>
      <rPr>
        <sz val="12"/>
        <color theme="1"/>
        <rFont val="游ゴシック"/>
        <family val="3"/>
        <charset val="128"/>
        <scheme val="minor"/>
      </rPr>
      <t>（「企画提案募集実施要領 ３ 参加資格 （５）」参照。 ）。</t>
    </r>
    <rPh sb="0" eb="2">
      <t>サンカ</t>
    </rPh>
    <rPh sb="8" eb="10">
      <t>キカク</t>
    </rPh>
    <rPh sb="10" eb="12">
      <t>テイアン</t>
    </rPh>
    <rPh sb="12" eb="14">
      <t>ボシュウ</t>
    </rPh>
    <rPh sb="14" eb="16">
      <t>ジッシ</t>
    </rPh>
    <rPh sb="16" eb="18">
      <t>ヨウリョウ</t>
    </rPh>
    <rPh sb="21" eb="23">
      <t>サンカ</t>
    </rPh>
    <rPh sb="23" eb="25">
      <t>シカク</t>
    </rPh>
    <rPh sb="30" eb="32">
      <t>サンショウ</t>
    </rPh>
    <phoneticPr fontId="2"/>
  </si>
  <si>
    <t>見積金額合計</t>
    <rPh sb="0" eb="2">
      <t>ミツモリ</t>
    </rPh>
    <rPh sb="2" eb="4">
      <t>キンガク</t>
    </rPh>
    <rPh sb="4" eb="6">
      <t>ゴウケイ</t>
    </rPh>
    <phoneticPr fontId="2"/>
  </si>
  <si>
    <t>受託できない検査は、受託料金（税抜）欄に朱書きで０と入力すること。</t>
    <rPh sb="0" eb="2">
      <t>ジュタク</t>
    </rPh>
    <rPh sb="6" eb="8">
      <t>ケンサ</t>
    </rPh>
    <rPh sb="10" eb="12">
      <t>ジュタク</t>
    </rPh>
    <rPh sb="12" eb="14">
      <t>リョウキン</t>
    </rPh>
    <rPh sb="15" eb="17">
      <t>ゼイヌ</t>
    </rPh>
    <rPh sb="18" eb="19">
      <t>ラン</t>
    </rPh>
    <rPh sb="20" eb="22">
      <t>シュガ</t>
    </rPh>
    <rPh sb="26" eb="28">
      <t>ニュウリョク</t>
    </rPh>
    <phoneticPr fontId="2"/>
  </si>
  <si>
    <t>その他</t>
    <rPh sb="2" eb="3">
      <t>タ</t>
    </rPh>
    <phoneticPr fontId="2"/>
  </si>
  <si>
    <t>ｱﾙﾄﾞｽﾃﾛﾝ/ﾚﾆﾝ活性比</t>
    <rPh sb="12" eb="15">
      <t>カッセイヒ</t>
    </rPh>
    <phoneticPr fontId="2"/>
  </si>
  <si>
    <t>ｱﾙﾄﾞｽﾃﾛﾝ/ﾚﾆﾝ濃度比</t>
    <rPh sb="12" eb="14">
      <t>ノウド</t>
    </rPh>
    <rPh sb="14" eb="15">
      <t>ヒ</t>
    </rPh>
    <phoneticPr fontId="2"/>
  </si>
  <si>
    <t>ｱﾙﾄﾞｽﾃﾛﾝCLEIA,ﾚﾆﾝ活性EIA</t>
    <rPh sb="17" eb="19">
      <t>カッセイ</t>
    </rPh>
    <phoneticPr fontId="2"/>
  </si>
  <si>
    <t>100未満</t>
    <rPh sb="3" eb="5">
      <t>ミマン</t>
    </rPh>
    <phoneticPr fontId="2"/>
  </si>
  <si>
    <t>20未満</t>
    <rPh sb="2" eb="4">
      <t>ミマン</t>
    </rPh>
    <phoneticPr fontId="2"/>
  </si>
  <si>
    <t>IgE(非特異的IgE)</t>
  </si>
  <si>
    <t>特異的IgE(MAST 36 ｱﾚﾙｹﾞﾝ)</t>
  </si>
  <si>
    <t>特異的IgE(MAST 48 MIX)</t>
  </si>
  <si>
    <t>特異的IgE(ﾏﾙﾁｱﾚﾙｹﾞﾝ)ｲﾈ科</t>
  </si>
  <si>
    <t>特異的IgE(ﾏﾙﾁｱﾚﾙｹﾞﾝ)雑草</t>
  </si>
  <si>
    <t>特異的IgE(ﾏﾙﾁｱﾚﾙｹﾞﾝ)上皮</t>
  </si>
  <si>
    <t>特異的IgE(ﾏﾙﾁｱﾚﾙｹﾞﾝ)ｶﾋﾞ</t>
  </si>
  <si>
    <t>IgA-HEV抗体(定性)</t>
  </si>
  <si>
    <t>ﾋﾄﾊﾟﾙﾎﾞ ｳｲﾙｽB19 IgM (EIA)</t>
  </si>
  <si>
    <t>ｻｲﾄﾒｶﾞﾛｳｲﾙｽ IgG</t>
  </si>
  <si>
    <t>EBｳｲﾙｽ 抗VCA IgG (EIA)</t>
  </si>
  <si>
    <t>EBｳｲﾙｽ 抗VCA IgG (FA)</t>
  </si>
  <si>
    <t>EBｳｲﾙｽ 抗EA IgG (EIA)</t>
  </si>
  <si>
    <t>EBｳｲﾙｽ 抗EA-DR IgG (FA)</t>
  </si>
  <si>
    <t>EBｳｲﾙｽ 抗EBNA IgG (EIA)</t>
  </si>
  <si>
    <t>単純ﾍﾙﾍﾟｽ ｳｲﾙｽ IgG (EIA)</t>
  </si>
  <si>
    <t>水痘.帯状疱疹ｳｲﾙｽIgG(EIA)</t>
  </si>
  <si>
    <t>風疹ｳｲﾙｽ IgG (EIA)</t>
  </si>
  <si>
    <t>麻疹ｳｲﾙｽ IgG (EIA)</t>
  </si>
  <si>
    <t>ﾑﾝﾌﾟｽ ｳｲﾙｽ IgG (EIA)</t>
  </si>
  <si>
    <t>ﾄｷｿﾌﾟﾗｽﾞﾏ IgG抗体</t>
  </si>
  <si>
    <t>抗DS-DNA IgG抗体 (ELISA)</t>
  </si>
  <si>
    <t>抗ｶﾙｼﾞｵﾘﾋﾟﾝIgG抗体</t>
  </si>
  <si>
    <t>PAIgG (血小板関連IgG)</t>
  </si>
  <si>
    <t>抗GM1 IgG抗体</t>
  </si>
  <si>
    <t>抗GQ1B IgG抗体</t>
  </si>
  <si>
    <t>IgG4(LA)</t>
  </si>
  <si>
    <t>ｻｲﾄﾒｶﾞﾛｳｲﾙｽ IgM</t>
  </si>
  <si>
    <t>EBｳｲﾙｽ 抗VCA IgM (EIA)</t>
  </si>
  <si>
    <t>EBｳｲﾙｽ 抗VCA IgM (FA)</t>
  </si>
  <si>
    <t>単純ﾍﾙﾍﾟｽ ｳｲﾙｽ IgM (EIA)</t>
  </si>
  <si>
    <t>水痘.帯状疱疹ｳｲﾙｽIgM(EIA)</t>
  </si>
  <si>
    <t>ﾄｷｿﾌﾟﾗｽﾞﾏ IgM抗体</t>
  </si>
  <si>
    <t>抗ｶﾙｼﾞｵﾘﾋﾟﾝIgM抗体</t>
  </si>
  <si>
    <r>
      <t>なお、</t>
    </r>
    <r>
      <rPr>
        <b/>
        <u/>
        <sz val="12"/>
        <color theme="1"/>
        <rFont val="游ゴシック"/>
        <family val="3"/>
        <charset val="128"/>
        <scheme val="minor"/>
      </rPr>
      <t>受託できない検査項目が</t>
    </r>
    <r>
      <rPr>
        <b/>
        <u/>
        <sz val="12"/>
        <color rgb="FFFF0000"/>
        <rFont val="游ゴシック"/>
        <family val="3"/>
        <charset val="128"/>
        <scheme val="minor"/>
      </rPr>
      <t>20項目</t>
    </r>
    <r>
      <rPr>
        <b/>
        <u/>
        <sz val="12"/>
        <color theme="1"/>
        <rFont val="游ゴシック"/>
        <family val="3"/>
        <charset val="128"/>
        <scheme val="minor"/>
      </rPr>
      <t>以上ある場合は、本企画提案募集に</t>
    </r>
    <rPh sb="3" eb="5">
      <t>ジュタク</t>
    </rPh>
    <rPh sb="9" eb="11">
      <t>ケンサ</t>
    </rPh>
    <rPh sb="11" eb="13">
      <t>コウモク</t>
    </rPh>
    <rPh sb="16" eb="18">
      <t>コウモク</t>
    </rPh>
    <rPh sb="18" eb="20">
      <t>イジョウ</t>
    </rPh>
    <rPh sb="22" eb="24">
      <t>バアイ</t>
    </rPh>
    <rPh sb="26" eb="27">
      <t>ホン</t>
    </rPh>
    <rPh sb="27" eb="29">
      <t>キカク</t>
    </rPh>
    <rPh sb="29" eb="31">
      <t>テイアン</t>
    </rPh>
    <rPh sb="31" eb="33">
      <t>ボシュウ</t>
    </rPh>
    <phoneticPr fontId="2"/>
  </si>
  <si>
    <t>AntIgEn-captured ELISA</t>
  </si>
  <si>
    <t>ﾒﾀﾈﾌﾘﾝ・ﾉﾙﾒﾀﾈﾌﾘﾝ分画</t>
    <phoneticPr fontId="2"/>
  </si>
  <si>
    <r>
      <t>受託できない検査は</t>
    </r>
    <r>
      <rPr>
        <sz val="12"/>
        <color theme="1"/>
        <rFont val="游ゴシック"/>
        <family val="3"/>
        <charset val="128"/>
        <scheme val="minor"/>
      </rPr>
      <t>、受託料金（税抜）欄に朱書きで０と入力すること。</t>
    </r>
    <rPh sb="0" eb="2">
      <t>ジュタク</t>
    </rPh>
    <rPh sb="6" eb="8">
      <t>ケンサ</t>
    </rPh>
    <rPh sb="10" eb="12">
      <t>ジュタク</t>
    </rPh>
    <rPh sb="12" eb="14">
      <t>リョウキン</t>
    </rPh>
    <rPh sb="15" eb="17">
      <t>ゼイヌ</t>
    </rPh>
    <rPh sb="18" eb="19">
      <t>ラン</t>
    </rPh>
    <rPh sb="20" eb="22">
      <t>シュガ</t>
    </rPh>
    <rPh sb="26" eb="28">
      <t>ニュウリョク</t>
    </rPh>
    <phoneticPr fontId="2"/>
  </si>
  <si>
    <t>（代）</t>
    <rPh sb="1" eb="2">
      <t>ダイ</t>
    </rPh>
    <phoneticPr fontId="2"/>
  </si>
  <si>
    <t>単位及び基準値</t>
    <rPh sb="0" eb="2">
      <t>タンイ</t>
    </rPh>
    <rPh sb="2" eb="3">
      <t>オヨ</t>
    </rPh>
    <rPh sb="4" eb="7">
      <t>キジュンチ</t>
    </rPh>
    <phoneticPr fontId="2"/>
  </si>
  <si>
    <t>代替項目や代替提案を行う場合は、一覧表（代）の箇所に、項目名、検査方</t>
    <rPh sb="0" eb="2">
      <t>ダイタイ</t>
    </rPh>
    <rPh sb="2" eb="4">
      <t>コウモク</t>
    </rPh>
    <rPh sb="5" eb="7">
      <t>ダイタイ</t>
    </rPh>
    <rPh sb="7" eb="9">
      <t>テイアン</t>
    </rPh>
    <rPh sb="10" eb="11">
      <t>オコナ</t>
    </rPh>
    <rPh sb="12" eb="14">
      <t>バアイ</t>
    </rPh>
    <rPh sb="16" eb="19">
      <t>イチランヒョウ</t>
    </rPh>
    <rPh sb="20" eb="21">
      <t>ダイ</t>
    </rPh>
    <rPh sb="23" eb="25">
      <t>カショ</t>
    </rPh>
    <rPh sb="27" eb="30">
      <t>コウモクメイ</t>
    </rPh>
    <rPh sb="31" eb="33">
      <t>ケンサ</t>
    </rPh>
    <rPh sb="33" eb="34">
      <t>カタ</t>
    </rPh>
    <phoneticPr fontId="2"/>
  </si>
  <si>
    <t>法、単位及び基準値、予定件数、受託料金（税抜）を記載すること。</t>
    <rPh sb="0" eb="1">
      <t>ホウ</t>
    </rPh>
    <rPh sb="2" eb="4">
      <t>タンイ</t>
    </rPh>
    <rPh sb="4" eb="5">
      <t>オヨ</t>
    </rPh>
    <rPh sb="6" eb="9">
      <t>キジュンチ</t>
    </rPh>
    <rPh sb="10" eb="12">
      <t>ヨテイ</t>
    </rPh>
    <rPh sb="12" eb="14">
      <t>ケンスウ</t>
    </rPh>
    <rPh sb="15" eb="17">
      <t>ジュタク</t>
    </rPh>
    <rPh sb="17" eb="19">
      <t>リョウキン</t>
    </rPh>
    <rPh sb="20" eb="22">
      <t>ゼイヌ</t>
    </rPh>
    <rPh sb="24" eb="26">
      <t>キサイ</t>
    </rPh>
    <phoneticPr fontId="2"/>
  </si>
  <si>
    <t>代替項目及び代替提案における予定件数は、代替前の検査項目で記載する予</t>
    <rPh sb="0" eb="2">
      <t>ダイタイ</t>
    </rPh>
    <rPh sb="2" eb="4">
      <t>コウモク</t>
    </rPh>
    <rPh sb="4" eb="5">
      <t>オヨ</t>
    </rPh>
    <rPh sb="6" eb="8">
      <t>ダイタイ</t>
    </rPh>
    <rPh sb="8" eb="10">
      <t>テイアン</t>
    </rPh>
    <rPh sb="14" eb="16">
      <t>ヨテイ</t>
    </rPh>
    <rPh sb="16" eb="18">
      <t>ケンスウ</t>
    </rPh>
    <rPh sb="20" eb="22">
      <t>ダイタイ</t>
    </rPh>
    <rPh sb="22" eb="23">
      <t>マエ</t>
    </rPh>
    <rPh sb="24" eb="26">
      <t>ケンサ</t>
    </rPh>
    <rPh sb="26" eb="28">
      <t>コウモク</t>
    </rPh>
    <rPh sb="29" eb="31">
      <t>キサイ</t>
    </rPh>
    <rPh sb="33" eb="34">
      <t>ヨ</t>
    </rPh>
    <phoneticPr fontId="2"/>
  </si>
  <si>
    <t>定件数を転記すること。</t>
    <rPh sb="0" eb="1">
      <t>サダ</t>
    </rPh>
    <rPh sb="1" eb="3">
      <t>ケンスウ</t>
    </rPh>
    <rPh sb="4" eb="6">
      <t>テンキ</t>
    </rPh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</si>
  <si>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参加できない</t>
    </r>
    <r>
      <rPr>
        <sz val="12"/>
        <color theme="1"/>
        <rFont val="游ゴシック"/>
        <family val="3"/>
        <charset val="128"/>
        <scheme val="minor"/>
      </rPr>
      <t>。ただし、代替項目や代替提案がある場合は、前記の受託で</t>
    </r>
    <rPh sb="0" eb="2">
      <t>サンカ</t>
    </rPh>
    <phoneticPr fontId="2"/>
  </si>
  <si>
    <t xml:space="preserve">きない検査数に含まない取扱とする（「企画提案募集実施要領 ３ 参加資格 </t>
    <rPh sb="5" eb="6">
      <t>スウ</t>
    </rPh>
    <phoneticPr fontId="2"/>
  </si>
  <si>
    <t>（５）」参照。 ）。</t>
    <phoneticPr fontId="2"/>
  </si>
  <si>
    <t>色づけされている、検査方法、受託料金（税抜）、代替項目・代替提案に関</t>
    <rPh sb="0" eb="1">
      <t>イロ</t>
    </rPh>
    <rPh sb="9" eb="11">
      <t>ケンサ</t>
    </rPh>
    <rPh sb="11" eb="13">
      <t>ホウホウ</t>
    </rPh>
    <rPh sb="14" eb="16">
      <t>ジュタク</t>
    </rPh>
    <rPh sb="16" eb="18">
      <t>リョウキン</t>
    </rPh>
    <rPh sb="19" eb="21">
      <t>ゼイヌ</t>
    </rPh>
    <rPh sb="23" eb="25">
      <t>ダイタイ</t>
    </rPh>
    <rPh sb="25" eb="27">
      <t>コウモク</t>
    </rPh>
    <rPh sb="28" eb="30">
      <t>ダイタイ</t>
    </rPh>
    <rPh sb="30" eb="32">
      <t>テイアン</t>
    </rPh>
    <rPh sb="33" eb="34">
      <t>カン</t>
    </rPh>
    <phoneticPr fontId="2"/>
  </si>
  <si>
    <t>する部分のみ入力すること。</t>
    <rPh sb="2" eb="4">
      <t>ブブン</t>
    </rPh>
    <rPh sb="6" eb="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</si>
</sst>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38" fontId="4" fillId="2" borderId="1" xfId="1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" xfId="0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3" fontId="4" fillId="0" borderId="1" xfId="0" applyNumberFormat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38" fontId="0" fillId="0" borderId="1" xfId="0" applyNumberFormat="1" applyBorder="1" applyProtection="1">
      <alignment vertical="center"/>
    </xf>
    <xf numFmtId="38" fontId="0" fillId="0" borderId="1" xfId="1" applyFont="1" applyBorder="1" applyProtection="1">
      <alignment vertical="center"/>
    </xf>
    <xf numFmtId="0" fontId="9" fillId="0" borderId="0" xfId="0" applyFont="1" applyProtection="1">
      <alignment vertical="center"/>
      <protection locked="0"/>
    </xf>
    <xf numFmtId="38" fontId="0" fillId="0" borderId="0" xfId="0" applyNumberFormat="1" applyBorder="1" applyProtection="1">
      <alignment vertical="center"/>
    </xf>
    <xf numFmtId="0" fontId="10" fillId="0" borderId="0" xfId="0" applyFont="1" applyProtection="1">
      <alignment vertical="center"/>
      <protection locked="0"/>
    </xf>
    <xf numFmtId="38" fontId="8" fillId="0" borderId="2" xfId="0" applyNumberFormat="1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38" fontId="0" fillId="0" borderId="0" xfId="0" applyNumberFormat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 shrinkToFi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0" fontId="6" fillId="0" borderId="1" xfId="0" applyFont="1" applyBorder="1">
      <alignment vertical="center"/>
    </xf>
    <xf numFmtId="3" fontId="4" fillId="0" borderId="1" xfId="0" applyNumberFormat="1" applyFont="1" applyFill="1" applyBorder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Fill="1" applyBorder="1" applyProtection="1">
      <alignment vertical="center"/>
    </xf>
    <xf numFmtId="0" fontId="14" fillId="0" borderId="1" xfId="0" applyFont="1" applyFill="1" applyBorder="1" applyProtection="1">
      <alignment vertical="center"/>
    </xf>
    <xf numFmtId="0" fontId="15" fillId="0" borderId="1" xfId="0" applyFont="1" applyFill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6" fillId="0" borderId="1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left" vertical="center" wrapText="1" shrinkToFit="1"/>
      <protection locked="0"/>
    </xf>
    <xf numFmtId="38" fontId="4" fillId="3" borderId="1" xfId="1" applyFont="1" applyFill="1" applyBorder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  <color rgb="FFCCECFF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tabSelected="1" view="pageBreakPreview" zoomScaleNormal="100" zoomScaleSheetLayoutView="100" workbookViewId="0">
      <pane xSplit="3" ySplit="2" topLeftCell="D250" activePane="bottomRight" state="frozen"/>
      <selection pane="topRight" activeCell="D1" sqref="D1"/>
      <selection pane="bottomLeft" activeCell="A3" sqref="A3"/>
      <selection pane="bottomRight" activeCell="D245" sqref="D245"/>
    </sheetView>
  </sheetViews>
  <sheetFormatPr defaultRowHeight="18.75" x14ac:dyDescent="0.4"/>
  <cols>
    <col min="1" max="1" width="4.25" customWidth="1"/>
    <col min="2" max="2" width="13.875" bestFit="1" customWidth="1"/>
    <col min="3" max="3" width="21.75" style="42" customWidth="1"/>
    <col min="4" max="4" width="11.625" style="42" bestFit="1" customWidth="1"/>
    <col min="5" max="5" width="12.625" style="42" customWidth="1"/>
    <col min="7" max="7" width="13.875" bestFit="1" customWidth="1"/>
    <col min="8" max="8" width="13.875" customWidth="1"/>
    <col min="9" max="9" width="12.25" customWidth="1"/>
  </cols>
  <sheetData>
    <row r="1" spans="1:8" x14ac:dyDescent="0.4">
      <c r="A1" s="23" t="s">
        <v>499</v>
      </c>
      <c r="B1" s="23"/>
      <c r="C1" s="41"/>
      <c r="D1" s="34"/>
      <c r="E1" s="34"/>
      <c r="F1" s="1"/>
      <c r="G1" s="1"/>
      <c r="H1" s="1"/>
    </row>
    <row r="2" spans="1:8" x14ac:dyDescent="0.4">
      <c r="A2" s="9" t="s">
        <v>494</v>
      </c>
      <c r="B2" s="10" t="s">
        <v>0</v>
      </c>
      <c r="C2" s="11" t="s">
        <v>1</v>
      </c>
      <c r="D2" s="68" t="s">
        <v>2</v>
      </c>
      <c r="E2" s="48" t="s">
        <v>553</v>
      </c>
      <c r="F2" s="13" t="s">
        <v>492</v>
      </c>
      <c r="G2" s="69" t="s">
        <v>501</v>
      </c>
      <c r="H2" s="14" t="s">
        <v>500</v>
      </c>
    </row>
    <row r="3" spans="1:8" x14ac:dyDescent="0.4">
      <c r="A3" s="9">
        <f t="shared" ref="A3:A67" si="0">ROW()-2</f>
        <v>1</v>
      </c>
      <c r="B3" s="15" t="s">
        <v>4</v>
      </c>
      <c r="C3" s="16" t="s">
        <v>514</v>
      </c>
      <c r="D3" s="65" t="s">
        <v>16</v>
      </c>
      <c r="E3" s="17" t="s">
        <v>19</v>
      </c>
      <c r="F3" s="18">
        <v>783</v>
      </c>
      <c r="G3" s="67"/>
      <c r="H3" s="19">
        <f t="shared" ref="H3:H35" si="1">F3*G3</f>
        <v>0</v>
      </c>
    </row>
    <row r="4" spans="1:8" ht="31.5" x14ac:dyDescent="0.4">
      <c r="A4" s="9">
        <f t="shared" si="0"/>
        <v>2</v>
      </c>
      <c r="B4" s="15" t="s">
        <v>4</v>
      </c>
      <c r="C4" s="16" t="s">
        <v>12</v>
      </c>
      <c r="D4" s="65" t="s">
        <v>16</v>
      </c>
      <c r="E4" s="17"/>
      <c r="F4" s="18">
        <v>1256</v>
      </c>
      <c r="G4" s="67"/>
      <c r="H4" s="19">
        <f t="shared" si="1"/>
        <v>0</v>
      </c>
    </row>
    <row r="5" spans="1:8" ht="31.5" x14ac:dyDescent="0.4">
      <c r="A5" s="9">
        <f t="shared" si="0"/>
        <v>3</v>
      </c>
      <c r="B5" s="15" t="s">
        <v>4</v>
      </c>
      <c r="C5" s="16" t="s">
        <v>515</v>
      </c>
      <c r="D5" s="65" t="s">
        <v>14</v>
      </c>
      <c r="E5" s="17" t="s">
        <v>15</v>
      </c>
      <c r="F5" s="18">
        <v>167</v>
      </c>
      <c r="G5" s="67"/>
      <c r="H5" s="19">
        <f t="shared" si="1"/>
        <v>0</v>
      </c>
    </row>
    <row r="6" spans="1:8" ht="31.5" x14ac:dyDescent="0.4">
      <c r="A6" s="9">
        <f t="shared" si="0"/>
        <v>4</v>
      </c>
      <c r="B6" s="15" t="s">
        <v>4</v>
      </c>
      <c r="C6" s="16" t="s">
        <v>516</v>
      </c>
      <c r="D6" s="65" t="s">
        <v>14</v>
      </c>
      <c r="E6" s="17" t="s">
        <v>15</v>
      </c>
      <c r="F6" s="18">
        <v>4</v>
      </c>
      <c r="G6" s="67"/>
      <c r="H6" s="19">
        <f t="shared" si="1"/>
        <v>0</v>
      </c>
    </row>
    <row r="7" spans="1:8" ht="31.5" x14ac:dyDescent="0.4">
      <c r="A7" s="9">
        <f t="shared" si="0"/>
        <v>5</v>
      </c>
      <c r="B7" s="15" t="s">
        <v>4</v>
      </c>
      <c r="C7" s="16" t="s">
        <v>517</v>
      </c>
      <c r="D7" s="65" t="s">
        <v>16</v>
      </c>
      <c r="E7" s="17" t="s">
        <v>17</v>
      </c>
      <c r="F7" s="18">
        <v>299</v>
      </c>
      <c r="G7" s="67"/>
      <c r="H7" s="19">
        <f t="shared" si="1"/>
        <v>0</v>
      </c>
    </row>
    <row r="8" spans="1:8" ht="31.5" x14ac:dyDescent="0.4">
      <c r="A8" s="9">
        <f t="shared" si="0"/>
        <v>6</v>
      </c>
      <c r="B8" s="15" t="s">
        <v>4</v>
      </c>
      <c r="C8" s="16" t="s">
        <v>518</v>
      </c>
      <c r="D8" s="65" t="s">
        <v>16</v>
      </c>
      <c r="E8" s="17" t="s">
        <v>17</v>
      </c>
      <c r="F8" s="18">
        <v>299</v>
      </c>
      <c r="G8" s="67"/>
      <c r="H8" s="19">
        <f t="shared" si="1"/>
        <v>0</v>
      </c>
    </row>
    <row r="9" spans="1:8" ht="31.5" x14ac:dyDescent="0.4">
      <c r="A9" s="9">
        <f t="shared" si="0"/>
        <v>7</v>
      </c>
      <c r="B9" s="15" t="s">
        <v>4</v>
      </c>
      <c r="C9" s="16" t="s">
        <v>519</v>
      </c>
      <c r="D9" s="65" t="s">
        <v>16</v>
      </c>
      <c r="E9" s="17" t="s">
        <v>17</v>
      </c>
      <c r="F9" s="18">
        <v>299</v>
      </c>
      <c r="G9" s="67"/>
      <c r="H9" s="19">
        <f t="shared" si="1"/>
        <v>0</v>
      </c>
    </row>
    <row r="10" spans="1:8" ht="31.5" x14ac:dyDescent="0.4">
      <c r="A10" s="9">
        <f t="shared" si="0"/>
        <v>8</v>
      </c>
      <c r="B10" s="15" t="s">
        <v>4</v>
      </c>
      <c r="C10" s="16" t="s">
        <v>520</v>
      </c>
      <c r="D10" s="65" t="s">
        <v>16</v>
      </c>
      <c r="E10" s="17" t="s">
        <v>495</v>
      </c>
      <c r="F10" s="18">
        <v>299</v>
      </c>
      <c r="G10" s="67"/>
      <c r="H10" s="19">
        <f t="shared" si="1"/>
        <v>0</v>
      </c>
    </row>
    <row r="11" spans="1:8" ht="126" x14ac:dyDescent="0.4">
      <c r="A11" s="9">
        <f t="shared" si="0"/>
        <v>9</v>
      </c>
      <c r="B11" s="15" t="s">
        <v>4</v>
      </c>
      <c r="C11" s="16" t="s">
        <v>10</v>
      </c>
      <c r="D11" s="65" t="s">
        <v>14</v>
      </c>
      <c r="E11" s="17" t="s">
        <v>18</v>
      </c>
      <c r="F11" s="18">
        <v>132</v>
      </c>
      <c r="G11" s="67"/>
      <c r="H11" s="19">
        <f t="shared" si="1"/>
        <v>0</v>
      </c>
    </row>
    <row r="12" spans="1:8" x14ac:dyDescent="0.4">
      <c r="A12" s="9">
        <f t="shared" si="0"/>
        <v>10</v>
      </c>
      <c r="B12" s="15" t="s">
        <v>20</v>
      </c>
      <c r="C12" s="16" t="s">
        <v>40</v>
      </c>
      <c r="D12" s="65" t="s">
        <v>65</v>
      </c>
      <c r="E12" s="17">
        <v>0</v>
      </c>
      <c r="F12" s="18">
        <v>85</v>
      </c>
      <c r="G12" s="67"/>
      <c r="H12" s="19">
        <f t="shared" si="1"/>
        <v>0</v>
      </c>
    </row>
    <row r="13" spans="1:8" ht="31.5" x14ac:dyDescent="0.4">
      <c r="A13" s="9">
        <f t="shared" si="0"/>
        <v>11</v>
      </c>
      <c r="B13" s="15" t="s">
        <v>20</v>
      </c>
      <c r="C13" s="16" t="s">
        <v>63</v>
      </c>
      <c r="D13" s="65" t="s">
        <v>68</v>
      </c>
      <c r="E13" s="17" t="s">
        <v>92</v>
      </c>
      <c r="F13" s="18">
        <v>1925</v>
      </c>
      <c r="G13" s="67"/>
      <c r="H13" s="19">
        <f t="shared" si="1"/>
        <v>0</v>
      </c>
    </row>
    <row r="14" spans="1:8" ht="31.5" x14ac:dyDescent="0.4">
      <c r="A14" s="9">
        <f t="shared" si="0"/>
        <v>12</v>
      </c>
      <c r="B14" s="15" t="s">
        <v>20</v>
      </c>
      <c r="C14" s="16" t="s">
        <v>26</v>
      </c>
      <c r="D14" s="65" t="s">
        <v>32</v>
      </c>
      <c r="E14" s="17" t="s">
        <v>34</v>
      </c>
      <c r="F14" s="18">
        <v>122</v>
      </c>
      <c r="G14" s="67"/>
      <c r="H14" s="19">
        <f t="shared" si="1"/>
        <v>0</v>
      </c>
    </row>
    <row r="15" spans="1:8" ht="31.5" x14ac:dyDescent="0.4">
      <c r="A15" s="9">
        <f t="shared" si="0"/>
        <v>13</v>
      </c>
      <c r="B15" s="15" t="s">
        <v>20</v>
      </c>
      <c r="C15" s="16" t="s">
        <v>50</v>
      </c>
      <c r="D15" s="65" t="s">
        <v>80</v>
      </c>
      <c r="E15" s="17" t="s">
        <v>81</v>
      </c>
      <c r="F15" s="18">
        <v>139</v>
      </c>
      <c r="G15" s="67"/>
      <c r="H15" s="19">
        <f t="shared" si="1"/>
        <v>0</v>
      </c>
    </row>
    <row r="16" spans="1:8" ht="31.5" x14ac:dyDescent="0.4">
      <c r="A16" s="9">
        <f t="shared" si="0"/>
        <v>14</v>
      </c>
      <c r="B16" s="15" t="s">
        <v>20</v>
      </c>
      <c r="C16" s="16" t="s">
        <v>24</v>
      </c>
      <c r="D16" s="65" t="s">
        <v>32</v>
      </c>
      <c r="E16" s="17" t="s">
        <v>33</v>
      </c>
      <c r="F16" s="18">
        <v>80</v>
      </c>
      <c r="G16" s="67"/>
      <c r="H16" s="19">
        <f t="shared" si="1"/>
        <v>0</v>
      </c>
    </row>
    <row r="17" spans="1:9" x14ac:dyDescent="0.4">
      <c r="A17" s="9">
        <f t="shared" si="0"/>
        <v>15</v>
      </c>
      <c r="B17" s="15" t="s">
        <v>20</v>
      </c>
      <c r="C17" s="16" t="s">
        <v>521</v>
      </c>
      <c r="D17" s="65" t="s">
        <v>65</v>
      </c>
      <c r="E17" s="17" t="s">
        <v>66</v>
      </c>
      <c r="F17" s="18">
        <v>56</v>
      </c>
      <c r="G17" s="67"/>
      <c r="H17" s="19">
        <f t="shared" si="1"/>
        <v>0</v>
      </c>
    </row>
    <row r="18" spans="1:9" x14ac:dyDescent="0.4">
      <c r="A18" s="9">
        <f t="shared" si="0"/>
        <v>16</v>
      </c>
      <c r="B18" s="15" t="s">
        <v>20</v>
      </c>
      <c r="C18" s="16" t="s">
        <v>522</v>
      </c>
      <c r="D18" s="65" t="s">
        <v>65</v>
      </c>
      <c r="E18" s="17" t="s">
        <v>70</v>
      </c>
      <c r="F18" s="18">
        <v>124</v>
      </c>
      <c r="G18" s="67"/>
      <c r="H18" s="19">
        <f t="shared" si="1"/>
        <v>0</v>
      </c>
    </row>
    <row r="19" spans="1:9" ht="63" x14ac:dyDescent="0.4">
      <c r="A19" s="9">
        <f t="shared" si="0"/>
        <v>17</v>
      </c>
      <c r="B19" s="15" t="s">
        <v>20</v>
      </c>
      <c r="C19" s="16" t="s">
        <v>37</v>
      </c>
      <c r="D19" s="65" t="s">
        <v>68</v>
      </c>
      <c r="E19" s="17" t="s">
        <v>69</v>
      </c>
      <c r="F19" s="18">
        <v>41</v>
      </c>
      <c r="G19" s="67"/>
      <c r="H19" s="19">
        <f t="shared" si="1"/>
        <v>0</v>
      </c>
    </row>
    <row r="20" spans="1:9" x14ac:dyDescent="0.4">
      <c r="A20" s="9">
        <f t="shared" si="0"/>
        <v>18</v>
      </c>
      <c r="B20" s="15" t="s">
        <v>20</v>
      </c>
      <c r="C20" s="16" t="s">
        <v>46</v>
      </c>
      <c r="D20" s="65" t="s">
        <v>78</v>
      </c>
      <c r="E20" s="17" t="s">
        <v>66</v>
      </c>
      <c r="F20" s="18">
        <v>17</v>
      </c>
      <c r="G20" s="67"/>
      <c r="H20" s="19">
        <f t="shared" si="1"/>
        <v>0</v>
      </c>
    </row>
    <row r="21" spans="1:9" ht="31.5" x14ac:dyDescent="0.4">
      <c r="A21" s="9">
        <f t="shared" si="0"/>
        <v>19</v>
      </c>
      <c r="B21" s="15" t="s">
        <v>20</v>
      </c>
      <c r="C21" s="16" t="s">
        <v>64</v>
      </c>
      <c r="D21" s="65" t="s">
        <v>80</v>
      </c>
      <c r="E21" s="17" t="s">
        <v>93</v>
      </c>
      <c r="F21" s="18">
        <v>970</v>
      </c>
      <c r="G21" s="67"/>
      <c r="H21" s="19">
        <f t="shared" si="1"/>
        <v>0</v>
      </c>
    </row>
    <row r="22" spans="1:9" x14ac:dyDescent="0.4">
      <c r="A22" s="9">
        <f t="shared" si="0"/>
        <v>20</v>
      </c>
      <c r="B22" s="15" t="s">
        <v>20</v>
      </c>
      <c r="C22" s="16" t="s">
        <v>60</v>
      </c>
      <c r="D22" s="65" t="s">
        <v>86</v>
      </c>
      <c r="E22" s="17" t="s">
        <v>87</v>
      </c>
      <c r="F22" s="18">
        <v>17</v>
      </c>
      <c r="G22" s="67"/>
      <c r="H22" s="19">
        <f t="shared" si="1"/>
        <v>0</v>
      </c>
    </row>
    <row r="23" spans="1:9" x14ac:dyDescent="0.4">
      <c r="A23" s="9">
        <f t="shared" si="0"/>
        <v>21</v>
      </c>
      <c r="B23" s="15" t="s">
        <v>20</v>
      </c>
      <c r="C23" s="16" t="s">
        <v>62</v>
      </c>
      <c r="D23" s="65" t="s">
        <v>90</v>
      </c>
      <c r="E23" s="17" t="s">
        <v>91</v>
      </c>
      <c r="F23" s="18">
        <v>840</v>
      </c>
      <c r="G23" s="67"/>
      <c r="H23" s="19">
        <f t="shared" si="1"/>
        <v>0</v>
      </c>
    </row>
    <row r="24" spans="1:9" ht="31.5" x14ac:dyDescent="0.4">
      <c r="A24" s="49">
        <f t="shared" si="0"/>
        <v>22</v>
      </c>
      <c r="B24" s="50" t="s">
        <v>20</v>
      </c>
      <c r="C24" s="36" t="s">
        <v>523</v>
      </c>
      <c r="D24" s="65" t="s">
        <v>32</v>
      </c>
      <c r="E24" s="51" t="s">
        <v>79</v>
      </c>
      <c r="F24" s="52">
        <v>529</v>
      </c>
      <c r="G24" s="67"/>
      <c r="H24" s="53">
        <f t="shared" si="1"/>
        <v>0</v>
      </c>
      <c r="I24" s="39"/>
    </row>
    <row r="25" spans="1:9" ht="31.5" x14ac:dyDescent="0.4">
      <c r="A25" s="49">
        <f t="shared" si="0"/>
        <v>23</v>
      </c>
      <c r="B25" s="50" t="s">
        <v>20</v>
      </c>
      <c r="C25" s="36" t="s">
        <v>541</v>
      </c>
      <c r="D25" s="65" t="s">
        <v>32</v>
      </c>
      <c r="E25" s="51" t="s">
        <v>75</v>
      </c>
      <c r="F25" s="52">
        <v>479</v>
      </c>
      <c r="G25" s="67"/>
      <c r="H25" s="53">
        <f t="shared" si="1"/>
        <v>0</v>
      </c>
      <c r="I25" s="39"/>
    </row>
    <row r="26" spans="1:9" x14ac:dyDescent="0.4">
      <c r="A26" s="9">
        <f t="shared" si="0"/>
        <v>24</v>
      </c>
      <c r="B26" s="15" t="s">
        <v>20</v>
      </c>
      <c r="C26" s="16" t="s">
        <v>51</v>
      </c>
      <c r="D26" s="65" t="s">
        <v>82</v>
      </c>
      <c r="E26" s="17" t="s">
        <v>66</v>
      </c>
      <c r="F26" s="18">
        <v>67</v>
      </c>
      <c r="G26" s="67"/>
      <c r="H26" s="19">
        <f t="shared" si="1"/>
        <v>0</v>
      </c>
    </row>
    <row r="27" spans="1:9" ht="31.5" x14ac:dyDescent="0.4">
      <c r="A27" s="9">
        <f t="shared" si="0"/>
        <v>25</v>
      </c>
      <c r="B27" s="15" t="s">
        <v>20</v>
      </c>
      <c r="C27" s="16" t="s">
        <v>61</v>
      </c>
      <c r="D27" s="65" t="s">
        <v>88</v>
      </c>
      <c r="E27" s="17" t="s">
        <v>89</v>
      </c>
      <c r="F27" s="18">
        <v>189</v>
      </c>
      <c r="G27" s="67"/>
      <c r="H27" s="19">
        <f t="shared" si="1"/>
        <v>0</v>
      </c>
    </row>
    <row r="28" spans="1:9" ht="31.5" x14ac:dyDescent="0.4">
      <c r="A28" s="9">
        <f t="shared" si="0"/>
        <v>26</v>
      </c>
      <c r="B28" s="15" t="s">
        <v>20</v>
      </c>
      <c r="C28" s="16" t="s">
        <v>59</v>
      </c>
      <c r="D28" s="65" t="s">
        <v>84</v>
      </c>
      <c r="E28" s="17" t="s">
        <v>85</v>
      </c>
      <c r="F28" s="18">
        <v>206</v>
      </c>
      <c r="G28" s="67"/>
      <c r="H28" s="19">
        <f t="shared" si="1"/>
        <v>0</v>
      </c>
    </row>
    <row r="29" spans="1:9" x14ac:dyDescent="0.4">
      <c r="A29" s="9">
        <f t="shared" si="0"/>
        <v>27</v>
      </c>
      <c r="B29" s="15" t="s">
        <v>20</v>
      </c>
      <c r="C29" s="16" t="s">
        <v>524</v>
      </c>
      <c r="D29" s="65" t="s">
        <v>65</v>
      </c>
      <c r="E29" s="17" t="s">
        <v>67</v>
      </c>
      <c r="F29" s="18">
        <v>406</v>
      </c>
      <c r="G29" s="67"/>
      <c r="H29" s="19">
        <f t="shared" si="1"/>
        <v>0</v>
      </c>
    </row>
    <row r="30" spans="1:9" x14ac:dyDescent="0.4">
      <c r="A30" s="9">
        <f t="shared" si="0"/>
        <v>28</v>
      </c>
      <c r="B30" s="15" t="s">
        <v>20</v>
      </c>
      <c r="C30" s="16" t="s">
        <v>525</v>
      </c>
      <c r="D30" s="65" t="s">
        <v>28</v>
      </c>
      <c r="E30" s="17" t="s">
        <v>29</v>
      </c>
      <c r="F30" s="18">
        <v>93</v>
      </c>
      <c r="G30" s="67"/>
      <c r="H30" s="19">
        <f t="shared" si="1"/>
        <v>0</v>
      </c>
    </row>
    <row r="31" spans="1:9" x14ac:dyDescent="0.4">
      <c r="A31" s="9">
        <f t="shared" si="0"/>
        <v>29</v>
      </c>
      <c r="B31" s="15" t="s">
        <v>20</v>
      </c>
      <c r="C31" s="16" t="s">
        <v>542</v>
      </c>
      <c r="D31" s="65" t="s">
        <v>65</v>
      </c>
      <c r="E31" s="17" t="s">
        <v>67</v>
      </c>
      <c r="F31" s="18">
        <v>423</v>
      </c>
      <c r="G31" s="67"/>
      <c r="H31" s="19">
        <f t="shared" si="1"/>
        <v>0</v>
      </c>
    </row>
    <row r="32" spans="1:9" x14ac:dyDescent="0.4">
      <c r="A32" s="9">
        <f t="shared" si="0"/>
        <v>30</v>
      </c>
      <c r="B32" s="15" t="s">
        <v>20</v>
      </c>
      <c r="C32" s="16" t="s">
        <v>543</v>
      </c>
      <c r="D32" s="65" t="s">
        <v>28</v>
      </c>
      <c r="E32" s="17" t="s">
        <v>29</v>
      </c>
      <c r="F32" s="18">
        <v>98</v>
      </c>
      <c r="G32" s="67"/>
      <c r="H32" s="19">
        <f t="shared" si="1"/>
        <v>0</v>
      </c>
    </row>
    <row r="33" spans="1:9" x14ac:dyDescent="0.4">
      <c r="A33" s="9">
        <f t="shared" si="0"/>
        <v>31</v>
      </c>
      <c r="B33" s="15" t="s">
        <v>20</v>
      </c>
      <c r="C33" s="16" t="s">
        <v>526</v>
      </c>
      <c r="D33" s="65" t="s">
        <v>65</v>
      </c>
      <c r="E33" s="17" t="s">
        <v>67</v>
      </c>
      <c r="F33" s="18">
        <v>117</v>
      </c>
      <c r="G33" s="67"/>
      <c r="H33" s="19">
        <f t="shared" si="1"/>
        <v>0</v>
      </c>
    </row>
    <row r="34" spans="1:9" x14ac:dyDescent="0.4">
      <c r="A34" s="9">
        <f t="shared" si="0"/>
        <v>32</v>
      </c>
      <c r="B34" s="15" t="s">
        <v>20</v>
      </c>
      <c r="C34" s="16" t="s">
        <v>527</v>
      </c>
      <c r="D34" s="65" t="s">
        <v>28</v>
      </c>
      <c r="E34" s="17" t="s">
        <v>29</v>
      </c>
      <c r="F34" s="18">
        <v>74</v>
      </c>
      <c r="G34" s="67"/>
      <c r="H34" s="19">
        <f t="shared" si="1"/>
        <v>0</v>
      </c>
    </row>
    <row r="35" spans="1:9" x14ac:dyDescent="0.4">
      <c r="A35" s="9">
        <f t="shared" si="0"/>
        <v>33</v>
      </c>
      <c r="B35" s="15" t="s">
        <v>20</v>
      </c>
      <c r="C35" s="16" t="s">
        <v>21</v>
      </c>
      <c r="D35" s="65" t="s">
        <v>28</v>
      </c>
      <c r="E35" s="17" t="s">
        <v>29</v>
      </c>
      <c r="F35" s="18">
        <v>111</v>
      </c>
      <c r="G35" s="67"/>
      <c r="H35" s="19">
        <f t="shared" si="1"/>
        <v>0</v>
      </c>
    </row>
    <row r="36" spans="1:9" x14ac:dyDescent="0.4">
      <c r="A36" s="9">
        <f t="shared" si="0"/>
        <v>34</v>
      </c>
      <c r="B36" s="15" t="s">
        <v>20</v>
      </c>
      <c r="C36" s="16" t="s">
        <v>528</v>
      </c>
      <c r="D36" s="65" t="s">
        <v>65</v>
      </c>
      <c r="E36" s="17" t="s">
        <v>67</v>
      </c>
      <c r="F36" s="18">
        <v>384</v>
      </c>
      <c r="G36" s="67"/>
      <c r="H36" s="19">
        <f t="shared" ref="H36:H67" si="2">F36*G36</f>
        <v>0</v>
      </c>
    </row>
    <row r="37" spans="1:9" ht="34.5" x14ac:dyDescent="0.4">
      <c r="A37" s="9">
        <f t="shared" si="0"/>
        <v>35</v>
      </c>
      <c r="B37" s="15" t="s">
        <v>20</v>
      </c>
      <c r="C37" s="16" t="s">
        <v>53</v>
      </c>
      <c r="D37" s="65" t="s">
        <v>68</v>
      </c>
      <c r="E37" s="20" t="s">
        <v>83</v>
      </c>
      <c r="F37" s="18">
        <v>115</v>
      </c>
      <c r="G37" s="67"/>
      <c r="H37" s="19">
        <f t="shared" si="2"/>
        <v>0</v>
      </c>
    </row>
    <row r="38" spans="1:9" x14ac:dyDescent="0.4">
      <c r="A38" s="9">
        <f t="shared" si="0"/>
        <v>36</v>
      </c>
      <c r="B38" s="15" t="s">
        <v>20</v>
      </c>
      <c r="C38" s="16" t="s">
        <v>529</v>
      </c>
      <c r="D38" s="65" t="s">
        <v>65</v>
      </c>
      <c r="E38" s="17" t="s">
        <v>72</v>
      </c>
      <c r="F38" s="18">
        <v>308</v>
      </c>
      <c r="G38" s="67"/>
      <c r="H38" s="19">
        <f t="shared" si="2"/>
        <v>0</v>
      </c>
    </row>
    <row r="39" spans="1:9" x14ac:dyDescent="0.4">
      <c r="A39" s="9">
        <f t="shared" si="0"/>
        <v>37</v>
      </c>
      <c r="B39" s="15" t="s">
        <v>20</v>
      </c>
      <c r="C39" s="16" t="s">
        <v>544</v>
      </c>
      <c r="D39" s="65" t="s">
        <v>65</v>
      </c>
      <c r="E39" s="17" t="s">
        <v>73</v>
      </c>
      <c r="F39" s="18">
        <v>245</v>
      </c>
      <c r="G39" s="67"/>
      <c r="H39" s="19">
        <f t="shared" si="2"/>
        <v>0</v>
      </c>
    </row>
    <row r="40" spans="1:9" x14ac:dyDescent="0.4">
      <c r="A40" s="9">
        <f t="shared" si="0"/>
        <v>38</v>
      </c>
      <c r="B40" s="15" t="s">
        <v>20</v>
      </c>
      <c r="C40" s="16" t="s">
        <v>530</v>
      </c>
      <c r="D40" s="65" t="s">
        <v>65</v>
      </c>
      <c r="E40" s="17" t="s">
        <v>72</v>
      </c>
      <c r="F40" s="18">
        <v>421</v>
      </c>
      <c r="G40" s="67"/>
      <c r="H40" s="19">
        <f t="shared" si="2"/>
        <v>0</v>
      </c>
    </row>
    <row r="41" spans="1:9" x14ac:dyDescent="0.4">
      <c r="A41" s="9">
        <f t="shared" si="0"/>
        <v>39</v>
      </c>
      <c r="B41" s="15" t="s">
        <v>20</v>
      </c>
      <c r="C41" s="16" t="s">
        <v>545</v>
      </c>
      <c r="D41" s="65" t="s">
        <v>65</v>
      </c>
      <c r="E41" s="17" t="s">
        <v>73</v>
      </c>
      <c r="F41" s="18">
        <v>210</v>
      </c>
      <c r="G41" s="67"/>
      <c r="H41" s="19">
        <f t="shared" si="2"/>
        <v>0</v>
      </c>
    </row>
    <row r="42" spans="1:9" ht="31.5" x14ac:dyDescent="0.4">
      <c r="A42" s="9">
        <f t="shared" si="0"/>
        <v>40</v>
      </c>
      <c r="B42" s="15" t="s">
        <v>20</v>
      </c>
      <c r="C42" s="16" t="s">
        <v>44</v>
      </c>
      <c r="D42" s="65" t="s">
        <v>76</v>
      </c>
      <c r="E42" s="17" t="s">
        <v>77</v>
      </c>
      <c r="F42" s="18">
        <v>464</v>
      </c>
      <c r="G42" s="67"/>
      <c r="H42" s="19">
        <f t="shared" si="2"/>
        <v>0</v>
      </c>
    </row>
    <row r="43" spans="1:9" x14ac:dyDescent="0.4">
      <c r="A43" s="9">
        <f t="shared" si="0"/>
        <v>41</v>
      </c>
      <c r="B43" s="15" t="s">
        <v>20</v>
      </c>
      <c r="C43" s="16" t="s">
        <v>531</v>
      </c>
      <c r="D43" s="65" t="s">
        <v>65</v>
      </c>
      <c r="E43" s="17" t="s">
        <v>71</v>
      </c>
      <c r="F43" s="18">
        <v>141</v>
      </c>
      <c r="G43" s="67"/>
      <c r="H43" s="19">
        <f t="shared" si="2"/>
        <v>0</v>
      </c>
    </row>
    <row r="44" spans="1:9" x14ac:dyDescent="0.4">
      <c r="A44" s="9">
        <f t="shared" si="0"/>
        <v>42</v>
      </c>
      <c r="B44" s="15" t="s">
        <v>20</v>
      </c>
      <c r="C44" s="16" t="s">
        <v>532</v>
      </c>
      <c r="D44" s="65" t="s">
        <v>65</v>
      </c>
      <c r="E44" s="17" t="s">
        <v>72</v>
      </c>
      <c r="F44" s="18">
        <v>193</v>
      </c>
      <c r="G44" s="67"/>
      <c r="H44" s="19">
        <f t="shared" si="2"/>
        <v>0</v>
      </c>
    </row>
    <row r="45" spans="1:9" x14ac:dyDescent="0.4">
      <c r="A45" s="9">
        <f t="shared" si="0"/>
        <v>43</v>
      </c>
      <c r="B45" s="15" t="s">
        <v>20</v>
      </c>
      <c r="C45" s="16" t="s">
        <v>533</v>
      </c>
      <c r="D45" s="65" t="s">
        <v>65</v>
      </c>
      <c r="E45" s="17" t="s">
        <v>72</v>
      </c>
      <c r="F45" s="18">
        <v>239</v>
      </c>
      <c r="G45" s="67"/>
      <c r="H45" s="19">
        <f t="shared" si="2"/>
        <v>0</v>
      </c>
    </row>
    <row r="46" spans="1:9" x14ac:dyDescent="0.4">
      <c r="A46" s="9">
        <f t="shared" si="0"/>
        <v>44</v>
      </c>
      <c r="B46" s="15" t="s">
        <v>20</v>
      </c>
      <c r="C46" s="16" t="s">
        <v>22</v>
      </c>
      <c r="D46" s="65" t="s">
        <v>30</v>
      </c>
      <c r="E46" s="17" t="s">
        <v>31</v>
      </c>
      <c r="F46" s="18">
        <v>137</v>
      </c>
      <c r="G46" s="67"/>
      <c r="H46" s="19">
        <f t="shared" si="2"/>
        <v>0</v>
      </c>
    </row>
    <row r="47" spans="1:9" ht="31.5" x14ac:dyDescent="0.4">
      <c r="A47" s="9">
        <f t="shared" si="0"/>
        <v>45</v>
      </c>
      <c r="B47" s="54" t="s">
        <v>94</v>
      </c>
      <c r="C47" s="16" t="s">
        <v>389</v>
      </c>
      <c r="D47" s="65" t="s">
        <v>68</v>
      </c>
      <c r="E47" s="17" t="s">
        <v>66</v>
      </c>
      <c r="F47" s="18">
        <v>488</v>
      </c>
      <c r="G47" s="67"/>
      <c r="H47" s="19">
        <f t="shared" si="2"/>
        <v>0</v>
      </c>
      <c r="I47" s="40"/>
    </row>
    <row r="48" spans="1:9" ht="31.5" x14ac:dyDescent="0.4">
      <c r="A48" s="9">
        <f t="shared" si="0"/>
        <v>46</v>
      </c>
      <c r="B48" s="15" t="s">
        <v>94</v>
      </c>
      <c r="C48" s="16" t="s">
        <v>95</v>
      </c>
      <c r="D48" s="65" t="s">
        <v>68</v>
      </c>
      <c r="E48" s="17" t="s">
        <v>66</v>
      </c>
      <c r="F48" s="18">
        <v>54</v>
      </c>
      <c r="G48" s="67"/>
      <c r="H48" s="19">
        <f t="shared" si="2"/>
        <v>0</v>
      </c>
    </row>
    <row r="49" spans="1:8" ht="31.5" x14ac:dyDescent="0.4">
      <c r="A49" s="9">
        <f t="shared" si="0"/>
        <v>47</v>
      </c>
      <c r="B49" s="15" t="s">
        <v>94</v>
      </c>
      <c r="C49" s="16" t="s">
        <v>98</v>
      </c>
      <c r="D49" s="65" t="s">
        <v>68</v>
      </c>
      <c r="E49" s="17" t="s">
        <v>66</v>
      </c>
      <c r="F49" s="18">
        <v>139</v>
      </c>
      <c r="G49" s="67"/>
      <c r="H49" s="19">
        <f t="shared" si="2"/>
        <v>0</v>
      </c>
    </row>
    <row r="50" spans="1:8" x14ac:dyDescent="0.4">
      <c r="A50" s="9">
        <f t="shared" si="0"/>
        <v>48</v>
      </c>
      <c r="B50" s="15" t="s">
        <v>94</v>
      </c>
      <c r="C50" s="16" t="s">
        <v>96</v>
      </c>
      <c r="D50" s="65" t="s">
        <v>97</v>
      </c>
      <c r="E50" s="17" t="s">
        <v>66</v>
      </c>
      <c r="F50" s="18">
        <v>69</v>
      </c>
      <c r="G50" s="67"/>
      <c r="H50" s="19">
        <f t="shared" si="2"/>
        <v>0</v>
      </c>
    </row>
    <row r="51" spans="1:8" x14ac:dyDescent="0.4">
      <c r="A51" s="9">
        <f t="shared" si="0"/>
        <v>49</v>
      </c>
      <c r="B51" s="15" t="s">
        <v>99</v>
      </c>
      <c r="C51" s="16" t="s">
        <v>107</v>
      </c>
      <c r="D51" s="65" t="s">
        <v>14</v>
      </c>
      <c r="E51" s="17" t="s">
        <v>122</v>
      </c>
      <c r="F51" s="18">
        <v>63</v>
      </c>
      <c r="G51" s="67"/>
      <c r="H51" s="19">
        <f t="shared" si="2"/>
        <v>0</v>
      </c>
    </row>
    <row r="52" spans="1:8" x14ac:dyDescent="0.4">
      <c r="A52" s="9">
        <f t="shared" si="0"/>
        <v>50</v>
      </c>
      <c r="B52" s="15" t="s">
        <v>99</v>
      </c>
      <c r="C52" s="16" t="s">
        <v>110</v>
      </c>
      <c r="D52" s="65" t="s">
        <v>116</v>
      </c>
      <c r="E52" s="17" t="s">
        <v>126</v>
      </c>
      <c r="F52" s="18">
        <v>82</v>
      </c>
      <c r="G52" s="67"/>
      <c r="H52" s="19">
        <f t="shared" si="2"/>
        <v>0</v>
      </c>
    </row>
    <row r="53" spans="1:8" x14ac:dyDescent="0.4">
      <c r="A53" s="9">
        <f t="shared" si="0"/>
        <v>51</v>
      </c>
      <c r="B53" s="15" t="s">
        <v>99</v>
      </c>
      <c r="C53" s="16" t="s">
        <v>106</v>
      </c>
      <c r="D53" s="65" t="s">
        <v>114</v>
      </c>
      <c r="E53" s="17" t="s">
        <v>121</v>
      </c>
      <c r="F53" s="18">
        <v>39</v>
      </c>
      <c r="G53" s="67"/>
      <c r="H53" s="19">
        <f t="shared" si="2"/>
        <v>0</v>
      </c>
    </row>
    <row r="54" spans="1:8" x14ac:dyDescent="0.4">
      <c r="A54" s="9">
        <f t="shared" si="0"/>
        <v>52</v>
      </c>
      <c r="B54" s="15" t="s">
        <v>99</v>
      </c>
      <c r="C54" s="16" t="s">
        <v>130</v>
      </c>
      <c r="D54" s="65" t="s">
        <v>114</v>
      </c>
      <c r="E54" s="17" t="s">
        <v>137</v>
      </c>
      <c r="F54" s="18">
        <v>158</v>
      </c>
      <c r="G54" s="67"/>
      <c r="H54" s="19">
        <f t="shared" si="2"/>
        <v>0</v>
      </c>
    </row>
    <row r="55" spans="1:8" x14ac:dyDescent="0.4">
      <c r="A55" s="9">
        <f t="shared" si="0"/>
        <v>53</v>
      </c>
      <c r="B55" s="15" t="s">
        <v>99</v>
      </c>
      <c r="C55" s="16" t="s">
        <v>129</v>
      </c>
      <c r="D55" s="65" t="s">
        <v>114</v>
      </c>
      <c r="E55" s="17" t="s">
        <v>136</v>
      </c>
      <c r="F55" s="18">
        <v>115</v>
      </c>
      <c r="G55" s="67"/>
      <c r="H55" s="19">
        <f t="shared" si="2"/>
        <v>0</v>
      </c>
    </row>
    <row r="56" spans="1:8" x14ac:dyDescent="0.4">
      <c r="A56" s="9">
        <f t="shared" si="0"/>
        <v>54</v>
      </c>
      <c r="B56" s="15" t="s">
        <v>99</v>
      </c>
      <c r="C56" s="16" t="s">
        <v>101</v>
      </c>
      <c r="D56" s="65" t="s">
        <v>114</v>
      </c>
      <c r="E56" s="17" t="s">
        <v>115</v>
      </c>
      <c r="F56" s="18">
        <v>28</v>
      </c>
      <c r="G56" s="67"/>
      <c r="H56" s="19">
        <f t="shared" si="2"/>
        <v>0</v>
      </c>
    </row>
    <row r="57" spans="1:8" x14ac:dyDescent="0.4">
      <c r="A57" s="9">
        <f t="shared" si="0"/>
        <v>55</v>
      </c>
      <c r="B57" s="15" t="s">
        <v>99</v>
      </c>
      <c r="C57" s="16" t="s">
        <v>109</v>
      </c>
      <c r="D57" s="65" t="s">
        <v>124</v>
      </c>
      <c r="E57" s="17" t="s">
        <v>125</v>
      </c>
      <c r="F57" s="18">
        <v>69</v>
      </c>
      <c r="G57" s="67"/>
      <c r="H57" s="19">
        <f t="shared" si="2"/>
        <v>0</v>
      </c>
    </row>
    <row r="58" spans="1:8" ht="31.5" x14ac:dyDescent="0.4">
      <c r="A58" s="9">
        <f t="shared" si="0"/>
        <v>56</v>
      </c>
      <c r="B58" s="15" t="s">
        <v>99</v>
      </c>
      <c r="C58" s="16" t="s">
        <v>104</v>
      </c>
      <c r="D58" s="65" t="s">
        <v>112</v>
      </c>
      <c r="E58" s="17" t="s">
        <v>113</v>
      </c>
      <c r="F58" s="18">
        <v>48</v>
      </c>
      <c r="G58" s="67"/>
      <c r="H58" s="19">
        <f t="shared" si="2"/>
        <v>0</v>
      </c>
    </row>
    <row r="59" spans="1:8" ht="31.5" x14ac:dyDescent="0.4">
      <c r="A59" s="9">
        <f t="shared" si="0"/>
        <v>57</v>
      </c>
      <c r="B59" s="15" t="s">
        <v>99</v>
      </c>
      <c r="C59" s="16" t="s">
        <v>100</v>
      </c>
      <c r="D59" s="65" t="s">
        <v>112</v>
      </c>
      <c r="E59" s="17" t="s">
        <v>113</v>
      </c>
      <c r="F59" s="18">
        <v>26</v>
      </c>
      <c r="G59" s="67"/>
      <c r="H59" s="19">
        <f t="shared" si="2"/>
        <v>0</v>
      </c>
    </row>
    <row r="60" spans="1:8" ht="31.5" x14ac:dyDescent="0.4">
      <c r="A60" s="9">
        <f t="shared" si="0"/>
        <v>58</v>
      </c>
      <c r="B60" s="15" t="s">
        <v>99</v>
      </c>
      <c r="C60" s="16" t="s">
        <v>103</v>
      </c>
      <c r="D60" s="65" t="s">
        <v>118</v>
      </c>
      <c r="E60" s="17" t="s">
        <v>119</v>
      </c>
      <c r="F60" s="18">
        <v>48</v>
      </c>
      <c r="G60" s="67"/>
      <c r="H60" s="19">
        <f t="shared" si="2"/>
        <v>0</v>
      </c>
    </row>
    <row r="61" spans="1:8" ht="31.5" x14ac:dyDescent="0.4">
      <c r="A61" s="9">
        <f t="shared" si="0"/>
        <v>59</v>
      </c>
      <c r="B61" s="15" t="s">
        <v>99</v>
      </c>
      <c r="C61" s="16" t="s">
        <v>111</v>
      </c>
      <c r="D61" s="65" t="s">
        <v>127</v>
      </c>
      <c r="E61" s="17" t="s">
        <v>128</v>
      </c>
      <c r="F61" s="18">
        <v>135</v>
      </c>
      <c r="G61" s="67"/>
      <c r="H61" s="19">
        <f t="shared" si="2"/>
        <v>0</v>
      </c>
    </row>
    <row r="62" spans="1:8" ht="47.25" x14ac:dyDescent="0.4">
      <c r="A62" s="9">
        <f t="shared" si="0"/>
        <v>60</v>
      </c>
      <c r="B62" s="15" t="s">
        <v>99</v>
      </c>
      <c r="C62" s="16" t="s">
        <v>131</v>
      </c>
      <c r="D62" s="65" t="s">
        <v>138</v>
      </c>
      <c r="E62" s="17" t="s">
        <v>139</v>
      </c>
      <c r="F62" s="18">
        <v>46</v>
      </c>
      <c r="G62" s="67"/>
      <c r="H62" s="19">
        <f t="shared" si="2"/>
        <v>0</v>
      </c>
    </row>
    <row r="63" spans="1:8" ht="31.5" x14ac:dyDescent="0.4">
      <c r="A63" s="9">
        <f t="shared" si="0"/>
        <v>61</v>
      </c>
      <c r="B63" s="15" t="s">
        <v>99</v>
      </c>
      <c r="C63" s="16" t="s">
        <v>132</v>
      </c>
      <c r="D63" s="65" t="s">
        <v>138</v>
      </c>
      <c r="E63" s="17" t="s">
        <v>140</v>
      </c>
      <c r="F63" s="18">
        <v>30</v>
      </c>
      <c r="G63" s="67"/>
      <c r="H63" s="19">
        <f t="shared" si="2"/>
        <v>0</v>
      </c>
    </row>
    <row r="64" spans="1:8" x14ac:dyDescent="0.4">
      <c r="A64" s="9">
        <f t="shared" si="0"/>
        <v>62</v>
      </c>
      <c r="B64" s="15" t="s">
        <v>99</v>
      </c>
      <c r="C64" s="16" t="s">
        <v>102</v>
      </c>
      <c r="D64" s="65" t="s">
        <v>116</v>
      </c>
      <c r="E64" s="17" t="s">
        <v>117</v>
      </c>
      <c r="F64" s="18">
        <v>35</v>
      </c>
      <c r="G64" s="67"/>
      <c r="H64" s="19">
        <f t="shared" si="2"/>
        <v>0</v>
      </c>
    </row>
    <row r="65" spans="1:8" x14ac:dyDescent="0.4">
      <c r="A65" s="9">
        <f t="shared" si="0"/>
        <v>63</v>
      </c>
      <c r="B65" s="15" t="s">
        <v>99</v>
      </c>
      <c r="C65" s="16" t="s">
        <v>134</v>
      </c>
      <c r="D65" s="65" t="s">
        <v>114</v>
      </c>
      <c r="E65" s="17" t="s">
        <v>142</v>
      </c>
      <c r="F65" s="18">
        <v>569</v>
      </c>
      <c r="G65" s="67"/>
      <c r="H65" s="19">
        <f t="shared" si="2"/>
        <v>0</v>
      </c>
    </row>
    <row r="66" spans="1:8" ht="31.5" x14ac:dyDescent="0.4">
      <c r="A66" s="9">
        <f t="shared" si="0"/>
        <v>64</v>
      </c>
      <c r="B66" s="15" t="s">
        <v>99</v>
      </c>
      <c r="C66" s="16" t="s">
        <v>135</v>
      </c>
      <c r="D66" s="65" t="s">
        <v>114</v>
      </c>
      <c r="E66" s="17" t="s">
        <v>143</v>
      </c>
      <c r="F66" s="18">
        <v>549</v>
      </c>
      <c r="G66" s="67"/>
      <c r="H66" s="19">
        <f t="shared" si="2"/>
        <v>0</v>
      </c>
    </row>
    <row r="67" spans="1:8" ht="31.5" x14ac:dyDescent="0.4">
      <c r="A67" s="9">
        <f t="shared" si="0"/>
        <v>65</v>
      </c>
      <c r="B67" s="15" t="s">
        <v>99</v>
      </c>
      <c r="C67" s="16" t="s">
        <v>105</v>
      </c>
      <c r="D67" s="65" t="s">
        <v>118</v>
      </c>
      <c r="E67" s="17" t="s">
        <v>120</v>
      </c>
      <c r="F67" s="18">
        <v>50</v>
      </c>
      <c r="G67" s="67"/>
      <c r="H67" s="19">
        <f t="shared" si="2"/>
        <v>0</v>
      </c>
    </row>
    <row r="68" spans="1:8" ht="31.5" x14ac:dyDescent="0.4">
      <c r="A68" s="9">
        <f t="shared" ref="A68:A131" si="3">ROW()-2</f>
        <v>66</v>
      </c>
      <c r="B68" s="15" t="s">
        <v>99</v>
      </c>
      <c r="C68" s="16" t="s">
        <v>108</v>
      </c>
      <c r="D68" s="65" t="s">
        <v>118</v>
      </c>
      <c r="E68" s="17" t="s">
        <v>123</v>
      </c>
      <c r="F68" s="18">
        <v>63</v>
      </c>
      <c r="G68" s="67"/>
      <c r="H68" s="19">
        <f t="shared" ref="H68:H99" si="4">F68*G68</f>
        <v>0</v>
      </c>
    </row>
    <row r="69" spans="1:8" x14ac:dyDescent="0.4">
      <c r="A69" s="9">
        <f t="shared" si="3"/>
        <v>67</v>
      </c>
      <c r="B69" s="15" t="s">
        <v>99</v>
      </c>
      <c r="C69" s="16" t="s">
        <v>133</v>
      </c>
      <c r="D69" s="65" t="s">
        <v>32</v>
      </c>
      <c r="E69" s="17" t="s">
        <v>141</v>
      </c>
      <c r="F69" s="18">
        <v>117</v>
      </c>
      <c r="G69" s="67"/>
      <c r="H69" s="19">
        <f t="shared" si="4"/>
        <v>0</v>
      </c>
    </row>
    <row r="70" spans="1:8" x14ac:dyDescent="0.4">
      <c r="A70" s="9">
        <f t="shared" si="3"/>
        <v>68</v>
      </c>
      <c r="B70" s="15" t="s">
        <v>144</v>
      </c>
      <c r="C70" s="16" t="s">
        <v>211</v>
      </c>
      <c r="D70" s="65" t="s">
        <v>14</v>
      </c>
      <c r="E70" s="17" t="s">
        <v>224</v>
      </c>
      <c r="F70" s="18">
        <v>1499</v>
      </c>
      <c r="G70" s="67"/>
      <c r="H70" s="19">
        <f t="shared" si="4"/>
        <v>0</v>
      </c>
    </row>
    <row r="71" spans="1:8" ht="47.25" x14ac:dyDescent="0.4">
      <c r="A71" s="9">
        <f t="shared" si="3"/>
        <v>69</v>
      </c>
      <c r="B71" s="15" t="s">
        <v>144</v>
      </c>
      <c r="C71" s="16" t="s">
        <v>156</v>
      </c>
      <c r="D71" s="65" t="s">
        <v>180</v>
      </c>
      <c r="E71" s="17" t="s">
        <v>187</v>
      </c>
      <c r="F71" s="18">
        <v>256</v>
      </c>
      <c r="G71" s="67"/>
      <c r="H71" s="19">
        <f t="shared" si="4"/>
        <v>0</v>
      </c>
    </row>
    <row r="72" spans="1:8" ht="31.5" x14ac:dyDescent="0.4">
      <c r="A72" s="9">
        <f t="shared" si="3"/>
        <v>70</v>
      </c>
      <c r="B72" s="15" t="s">
        <v>144</v>
      </c>
      <c r="C72" s="16" t="s">
        <v>148</v>
      </c>
      <c r="D72" s="65" t="s">
        <v>173</v>
      </c>
      <c r="E72" s="17" t="s">
        <v>174</v>
      </c>
      <c r="F72" s="18">
        <v>210</v>
      </c>
      <c r="G72" s="67"/>
      <c r="H72" s="19">
        <f t="shared" si="4"/>
        <v>0</v>
      </c>
    </row>
    <row r="73" spans="1:8" x14ac:dyDescent="0.4">
      <c r="A73" s="9">
        <f t="shared" si="3"/>
        <v>71</v>
      </c>
      <c r="B73" s="15" t="s">
        <v>144</v>
      </c>
      <c r="C73" s="16" t="s">
        <v>208</v>
      </c>
      <c r="D73" s="65" t="s">
        <v>138</v>
      </c>
      <c r="E73" s="17"/>
      <c r="F73" s="18">
        <v>443</v>
      </c>
      <c r="G73" s="67"/>
      <c r="H73" s="19">
        <f t="shared" si="4"/>
        <v>0</v>
      </c>
    </row>
    <row r="74" spans="1:8" ht="78.75" x14ac:dyDescent="0.4">
      <c r="A74" s="9">
        <f t="shared" si="3"/>
        <v>72</v>
      </c>
      <c r="B74" s="54" t="s">
        <v>144</v>
      </c>
      <c r="C74" s="16" t="s">
        <v>442</v>
      </c>
      <c r="D74" s="65" t="s">
        <v>14</v>
      </c>
      <c r="E74" s="17" t="s">
        <v>444</v>
      </c>
      <c r="F74" s="18">
        <v>65</v>
      </c>
      <c r="G74" s="67"/>
      <c r="H74" s="19">
        <f t="shared" si="4"/>
        <v>0</v>
      </c>
    </row>
    <row r="75" spans="1:8" x14ac:dyDescent="0.4">
      <c r="A75" s="9">
        <f t="shared" si="3"/>
        <v>73</v>
      </c>
      <c r="B75" s="15" t="s">
        <v>144</v>
      </c>
      <c r="C75" s="16" t="s">
        <v>151</v>
      </c>
      <c r="D75" s="65" t="s">
        <v>167</v>
      </c>
      <c r="E75" s="17" t="s">
        <v>179</v>
      </c>
      <c r="F75" s="18">
        <v>336</v>
      </c>
      <c r="G75" s="67"/>
      <c r="H75" s="19">
        <f t="shared" si="4"/>
        <v>0</v>
      </c>
    </row>
    <row r="76" spans="1:8" ht="31.5" x14ac:dyDescent="0.4">
      <c r="A76" s="9">
        <f t="shared" si="3"/>
        <v>74</v>
      </c>
      <c r="B76" s="15" t="s">
        <v>144</v>
      </c>
      <c r="C76" s="16" t="s">
        <v>147</v>
      </c>
      <c r="D76" s="65" t="s">
        <v>171</v>
      </c>
      <c r="E76" s="17" t="s">
        <v>172</v>
      </c>
      <c r="F76" s="18">
        <v>48</v>
      </c>
      <c r="G76" s="67"/>
      <c r="H76" s="19">
        <f t="shared" si="4"/>
        <v>0</v>
      </c>
    </row>
    <row r="77" spans="1:8" x14ac:dyDescent="0.4">
      <c r="A77" s="9">
        <f t="shared" si="3"/>
        <v>75</v>
      </c>
      <c r="B77" s="15" t="s">
        <v>144</v>
      </c>
      <c r="C77" s="16" t="s">
        <v>159</v>
      </c>
      <c r="D77" s="65" t="s">
        <v>192</v>
      </c>
      <c r="E77" s="17" t="s">
        <v>193</v>
      </c>
      <c r="F77" s="18">
        <v>258</v>
      </c>
      <c r="G77" s="67"/>
      <c r="H77" s="19">
        <f t="shared" si="4"/>
        <v>0</v>
      </c>
    </row>
    <row r="78" spans="1:8" x14ac:dyDescent="0.4">
      <c r="A78" s="9">
        <f t="shared" si="3"/>
        <v>76</v>
      </c>
      <c r="B78" s="15" t="s">
        <v>144</v>
      </c>
      <c r="C78" s="16" t="s">
        <v>157</v>
      </c>
      <c r="D78" s="65" t="s">
        <v>188</v>
      </c>
      <c r="E78" s="17" t="s">
        <v>189</v>
      </c>
      <c r="F78" s="18">
        <v>454</v>
      </c>
      <c r="G78" s="67"/>
      <c r="H78" s="19">
        <f t="shared" si="4"/>
        <v>0</v>
      </c>
    </row>
    <row r="79" spans="1:8" ht="47.25" x14ac:dyDescent="0.4">
      <c r="A79" s="9">
        <f t="shared" si="3"/>
        <v>77</v>
      </c>
      <c r="B79" s="15" t="s">
        <v>144</v>
      </c>
      <c r="C79" s="16" t="s">
        <v>155</v>
      </c>
      <c r="D79" s="65" t="s">
        <v>185</v>
      </c>
      <c r="E79" s="17" t="s">
        <v>186</v>
      </c>
      <c r="F79" s="18">
        <v>187</v>
      </c>
      <c r="G79" s="67"/>
      <c r="H79" s="19">
        <f t="shared" si="4"/>
        <v>0</v>
      </c>
    </row>
    <row r="80" spans="1:8" x14ac:dyDescent="0.4">
      <c r="A80" s="9">
        <f t="shared" si="3"/>
        <v>78</v>
      </c>
      <c r="B80" s="15" t="s">
        <v>144</v>
      </c>
      <c r="C80" s="16" t="s">
        <v>207</v>
      </c>
      <c r="D80" s="65" t="s">
        <v>220</v>
      </c>
      <c r="E80" s="17" t="s">
        <v>221</v>
      </c>
      <c r="F80" s="18">
        <v>89</v>
      </c>
      <c r="G80" s="67"/>
      <c r="H80" s="19">
        <f t="shared" si="4"/>
        <v>0</v>
      </c>
    </row>
    <row r="81" spans="1:8" x14ac:dyDescent="0.4">
      <c r="A81" s="9">
        <f t="shared" si="3"/>
        <v>79</v>
      </c>
      <c r="B81" s="15" t="s">
        <v>144</v>
      </c>
      <c r="C81" s="16" t="s">
        <v>152</v>
      </c>
      <c r="D81" s="65" t="s">
        <v>180</v>
      </c>
      <c r="E81" s="17" t="s">
        <v>181</v>
      </c>
      <c r="F81" s="18">
        <v>137</v>
      </c>
      <c r="G81" s="67"/>
      <c r="H81" s="19">
        <f t="shared" si="4"/>
        <v>0</v>
      </c>
    </row>
    <row r="82" spans="1:8" ht="63" x14ac:dyDescent="0.4">
      <c r="A82" s="9">
        <f t="shared" si="3"/>
        <v>80</v>
      </c>
      <c r="B82" s="15" t="s">
        <v>144</v>
      </c>
      <c r="C82" s="16" t="s">
        <v>214</v>
      </c>
      <c r="D82" s="65" t="s">
        <v>227</v>
      </c>
      <c r="E82" s="17" t="s">
        <v>228</v>
      </c>
      <c r="F82" s="18">
        <v>718</v>
      </c>
      <c r="G82" s="67"/>
      <c r="H82" s="19">
        <f t="shared" si="4"/>
        <v>0</v>
      </c>
    </row>
    <row r="83" spans="1:8" x14ac:dyDescent="0.4">
      <c r="A83" s="9">
        <f t="shared" si="3"/>
        <v>81</v>
      </c>
      <c r="B83" s="15" t="s">
        <v>144</v>
      </c>
      <c r="C83" s="16" t="s">
        <v>162</v>
      </c>
      <c r="D83" s="65" t="s">
        <v>167</v>
      </c>
      <c r="E83" s="17" t="s">
        <v>198</v>
      </c>
      <c r="F83" s="18">
        <v>644</v>
      </c>
      <c r="G83" s="67"/>
      <c r="H83" s="19">
        <f t="shared" si="4"/>
        <v>0</v>
      </c>
    </row>
    <row r="84" spans="1:8" ht="31.5" x14ac:dyDescent="0.4">
      <c r="A84" s="9">
        <f t="shared" si="3"/>
        <v>82</v>
      </c>
      <c r="B84" s="15" t="s">
        <v>144</v>
      </c>
      <c r="C84" s="16" t="s">
        <v>161</v>
      </c>
      <c r="D84" s="65" t="s">
        <v>196</v>
      </c>
      <c r="E84" s="17" t="s">
        <v>197</v>
      </c>
      <c r="F84" s="18">
        <v>278</v>
      </c>
      <c r="G84" s="67"/>
      <c r="H84" s="19">
        <f t="shared" si="4"/>
        <v>0</v>
      </c>
    </row>
    <row r="85" spans="1:8" x14ac:dyDescent="0.4">
      <c r="A85" s="9">
        <f t="shared" si="3"/>
        <v>83</v>
      </c>
      <c r="B85" s="15" t="s">
        <v>144</v>
      </c>
      <c r="C85" s="16" t="s">
        <v>163</v>
      </c>
      <c r="D85" s="65" t="s">
        <v>199</v>
      </c>
      <c r="E85" s="17" t="s">
        <v>200</v>
      </c>
      <c r="F85" s="18">
        <v>28</v>
      </c>
      <c r="G85" s="67"/>
      <c r="H85" s="19">
        <f t="shared" si="4"/>
        <v>0</v>
      </c>
    </row>
    <row r="86" spans="1:8" ht="47.25" x14ac:dyDescent="0.4">
      <c r="A86" s="9">
        <f t="shared" si="3"/>
        <v>84</v>
      </c>
      <c r="B86" s="15" t="s">
        <v>144</v>
      </c>
      <c r="C86" s="16" t="s">
        <v>149</v>
      </c>
      <c r="D86" s="65" t="s">
        <v>175</v>
      </c>
      <c r="E86" s="17" t="s">
        <v>176</v>
      </c>
      <c r="F86" s="18">
        <v>215</v>
      </c>
      <c r="G86" s="67"/>
      <c r="H86" s="19">
        <f t="shared" si="4"/>
        <v>0</v>
      </c>
    </row>
    <row r="87" spans="1:8" x14ac:dyDescent="0.4">
      <c r="A87" s="9">
        <f t="shared" si="3"/>
        <v>85</v>
      </c>
      <c r="B87" s="15" t="s">
        <v>144</v>
      </c>
      <c r="C87" s="16" t="s">
        <v>215</v>
      </c>
      <c r="D87" s="65" t="s">
        <v>227</v>
      </c>
      <c r="E87" s="17" t="s">
        <v>229</v>
      </c>
      <c r="F87" s="18">
        <v>1667</v>
      </c>
      <c r="G87" s="67"/>
      <c r="H87" s="19">
        <f t="shared" si="4"/>
        <v>0</v>
      </c>
    </row>
    <row r="88" spans="1:8" ht="31.5" x14ac:dyDescent="0.4">
      <c r="A88" s="9">
        <f t="shared" si="3"/>
        <v>86</v>
      </c>
      <c r="B88" s="15" t="s">
        <v>144</v>
      </c>
      <c r="C88" s="16" t="s">
        <v>165</v>
      </c>
      <c r="D88" s="65" t="s">
        <v>199</v>
      </c>
      <c r="E88" s="17" t="s">
        <v>202</v>
      </c>
      <c r="F88" s="18">
        <v>174</v>
      </c>
      <c r="G88" s="67"/>
      <c r="H88" s="19">
        <f t="shared" si="4"/>
        <v>0</v>
      </c>
    </row>
    <row r="89" spans="1:8" ht="31.5" x14ac:dyDescent="0.4">
      <c r="A89" s="9">
        <f t="shared" si="3"/>
        <v>87</v>
      </c>
      <c r="B89" s="15" t="s">
        <v>144</v>
      </c>
      <c r="C89" s="16" t="s">
        <v>213</v>
      </c>
      <c r="D89" s="65" t="s">
        <v>14</v>
      </c>
      <c r="E89" s="21" t="s">
        <v>226</v>
      </c>
      <c r="F89" s="18">
        <v>2400</v>
      </c>
      <c r="G89" s="67"/>
      <c r="H89" s="19">
        <f t="shared" si="4"/>
        <v>0</v>
      </c>
    </row>
    <row r="90" spans="1:8" ht="78.75" x14ac:dyDescent="0.4">
      <c r="A90" s="9">
        <f t="shared" si="3"/>
        <v>88</v>
      </c>
      <c r="B90" s="15" t="s">
        <v>144</v>
      </c>
      <c r="C90" s="16" t="s">
        <v>158</v>
      </c>
      <c r="D90" s="65" t="s">
        <v>190</v>
      </c>
      <c r="E90" s="17" t="s">
        <v>191</v>
      </c>
      <c r="F90" s="18">
        <v>74</v>
      </c>
      <c r="G90" s="67"/>
      <c r="H90" s="19">
        <f t="shared" si="4"/>
        <v>0</v>
      </c>
    </row>
    <row r="91" spans="1:8" ht="31.5" x14ac:dyDescent="0.4">
      <c r="A91" s="9">
        <f t="shared" si="3"/>
        <v>89</v>
      </c>
      <c r="B91" s="15" t="s">
        <v>144</v>
      </c>
      <c r="C91" s="16" t="s">
        <v>206</v>
      </c>
      <c r="D91" s="65" t="s">
        <v>14</v>
      </c>
      <c r="E91" s="17" t="s">
        <v>219</v>
      </c>
      <c r="F91" s="18">
        <v>100</v>
      </c>
      <c r="G91" s="67"/>
      <c r="H91" s="19">
        <f t="shared" si="4"/>
        <v>0</v>
      </c>
    </row>
    <row r="92" spans="1:8" ht="47.25" x14ac:dyDescent="0.4">
      <c r="A92" s="9">
        <f t="shared" si="3"/>
        <v>90</v>
      </c>
      <c r="B92" s="15" t="s">
        <v>144</v>
      </c>
      <c r="C92" s="16" t="s">
        <v>205</v>
      </c>
      <c r="D92" s="65" t="s">
        <v>217</v>
      </c>
      <c r="E92" s="17" t="s">
        <v>218</v>
      </c>
      <c r="F92" s="18">
        <v>137</v>
      </c>
      <c r="G92" s="67"/>
      <c r="H92" s="19">
        <f t="shared" si="4"/>
        <v>0</v>
      </c>
    </row>
    <row r="93" spans="1:8" ht="31.5" x14ac:dyDescent="0.4">
      <c r="A93" s="9">
        <f t="shared" si="3"/>
        <v>91</v>
      </c>
      <c r="B93" s="15" t="s">
        <v>144</v>
      </c>
      <c r="C93" s="16" t="s">
        <v>209</v>
      </c>
      <c r="D93" s="65" t="s">
        <v>199</v>
      </c>
      <c r="E93" s="17" t="s">
        <v>222</v>
      </c>
      <c r="F93" s="18">
        <v>549</v>
      </c>
      <c r="G93" s="67"/>
      <c r="H93" s="19">
        <f t="shared" si="4"/>
        <v>0</v>
      </c>
    </row>
    <row r="94" spans="1:8" ht="31.5" x14ac:dyDescent="0.4">
      <c r="A94" s="9">
        <f t="shared" si="3"/>
        <v>92</v>
      </c>
      <c r="B94" s="15" t="s">
        <v>144</v>
      </c>
      <c r="C94" s="16" t="s">
        <v>146</v>
      </c>
      <c r="D94" s="65" t="s">
        <v>169</v>
      </c>
      <c r="E94" s="17" t="s">
        <v>170</v>
      </c>
      <c r="F94" s="18">
        <v>37</v>
      </c>
      <c r="G94" s="67"/>
      <c r="H94" s="19">
        <f t="shared" si="4"/>
        <v>0</v>
      </c>
    </row>
    <row r="95" spans="1:8" ht="78.75" x14ac:dyDescent="0.4">
      <c r="A95" s="9">
        <f t="shared" si="3"/>
        <v>93</v>
      </c>
      <c r="B95" s="15" t="s">
        <v>144</v>
      </c>
      <c r="C95" s="16" t="s">
        <v>145</v>
      </c>
      <c r="D95" s="65" t="s">
        <v>167</v>
      </c>
      <c r="E95" s="17" t="s">
        <v>168</v>
      </c>
      <c r="F95" s="18">
        <v>98</v>
      </c>
      <c r="G95" s="67"/>
      <c r="H95" s="19">
        <f t="shared" si="4"/>
        <v>0</v>
      </c>
    </row>
    <row r="96" spans="1:8" x14ac:dyDescent="0.4">
      <c r="A96" s="9">
        <f t="shared" si="3"/>
        <v>94</v>
      </c>
      <c r="B96" s="15" t="s">
        <v>144</v>
      </c>
      <c r="C96" s="16" t="s">
        <v>164</v>
      </c>
      <c r="D96" s="65" t="s">
        <v>188</v>
      </c>
      <c r="E96" s="17" t="s">
        <v>201</v>
      </c>
      <c r="F96" s="18">
        <v>1352</v>
      </c>
      <c r="G96" s="67"/>
      <c r="H96" s="19">
        <f t="shared" si="4"/>
        <v>0</v>
      </c>
    </row>
    <row r="97" spans="1:8" x14ac:dyDescent="0.4">
      <c r="A97" s="9">
        <f t="shared" si="3"/>
        <v>95</v>
      </c>
      <c r="B97" s="15" t="s">
        <v>144</v>
      </c>
      <c r="C97" s="16" t="s">
        <v>210</v>
      </c>
      <c r="D97" s="65" t="s">
        <v>188</v>
      </c>
      <c r="E97" s="17" t="s">
        <v>223</v>
      </c>
      <c r="F97" s="18">
        <v>1847</v>
      </c>
      <c r="G97" s="67"/>
      <c r="H97" s="19">
        <f t="shared" si="4"/>
        <v>0</v>
      </c>
    </row>
    <row r="98" spans="1:8" ht="220.5" x14ac:dyDescent="0.4">
      <c r="A98" s="9">
        <f t="shared" si="3"/>
        <v>96</v>
      </c>
      <c r="B98" s="15" t="s">
        <v>144</v>
      </c>
      <c r="C98" s="16" t="s">
        <v>216</v>
      </c>
      <c r="D98" s="65" t="s">
        <v>194</v>
      </c>
      <c r="E98" s="17" t="s">
        <v>230</v>
      </c>
      <c r="F98" s="18">
        <v>558</v>
      </c>
      <c r="G98" s="67"/>
      <c r="H98" s="19">
        <f t="shared" si="4"/>
        <v>0</v>
      </c>
    </row>
    <row r="99" spans="1:8" ht="204.75" x14ac:dyDescent="0.4">
      <c r="A99" s="9">
        <f t="shared" si="3"/>
        <v>97</v>
      </c>
      <c r="B99" s="15" t="s">
        <v>144</v>
      </c>
      <c r="C99" s="16" t="s">
        <v>166</v>
      </c>
      <c r="D99" s="65" t="s">
        <v>203</v>
      </c>
      <c r="E99" s="17" t="s">
        <v>204</v>
      </c>
      <c r="F99" s="18">
        <v>1478</v>
      </c>
      <c r="G99" s="67"/>
      <c r="H99" s="19">
        <f t="shared" si="4"/>
        <v>0</v>
      </c>
    </row>
    <row r="100" spans="1:8" ht="94.5" x14ac:dyDescent="0.4">
      <c r="A100" s="9">
        <f t="shared" si="3"/>
        <v>98</v>
      </c>
      <c r="B100" s="15" t="s">
        <v>144</v>
      </c>
      <c r="C100" s="16" t="s">
        <v>150</v>
      </c>
      <c r="D100" s="65" t="s">
        <v>177</v>
      </c>
      <c r="E100" s="17" t="s">
        <v>178</v>
      </c>
      <c r="F100" s="18">
        <v>9</v>
      </c>
      <c r="G100" s="67"/>
      <c r="H100" s="19">
        <f t="shared" ref="H100:H123" si="5">F100*G100</f>
        <v>0</v>
      </c>
    </row>
    <row r="101" spans="1:8" x14ac:dyDescent="0.4">
      <c r="A101" s="9">
        <f t="shared" si="3"/>
        <v>99</v>
      </c>
      <c r="B101" s="15" t="s">
        <v>144</v>
      </c>
      <c r="C101" s="16" t="s">
        <v>154</v>
      </c>
      <c r="D101" s="65" t="s">
        <v>14</v>
      </c>
      <c r="E101" s="17" t="s">
        <v>184</v>
      </c>
      <c r="F101" s="18">
        <v>93</v>
      </c>
      <c r="G101" s="67"/>
      <c r="H101" s="19">
        <f t="shared" si="5"/>
        <v>0</v>
      </c>
    </row>
    <row r="102" spans="1:8" x14ac:dyDescent="0.4">
      <c r="A102" s="9">
        <f t="shared" si="3"/>
        <v>100</v>
      </c>
      <c r="B102" s="15" t="s">
        <v>144</v>
      </c>
      <c r="C102" s="16" t="s">
        <v>212</v>
      </c>
      <c r="D102" s="65" t="s">
        <v>14</v>
      </c>
      <c r="E102" s="17" t="s">
        <v>225</v>
      </c>
      <c r="F102" s="18">
        <v>2142</v>
      </c>
      <c r="G102" s="67"/>
      <c r="H102" s="19">
        <f t="shared" si="5"/>
        <v>0</v>
      </c>
    </row>
    <row r="103" spans="1:8" ht="31.5" x14ac:dyDescent="0.4">
      <c r="A103" s="9">
        <f t="shared" si="3"/>
        <v>101</v>
      </c>
      <c r="B103" s="15" t="s">
        <v>144</v>
      </c>
      <c r="C103" s="16" t="s">
        <v>153</v>
      </c>
      <c r="D103" s="65" t="s">
        <v>182</v>
      </c>
      <c r="E103" s="17" t="s">
        <v>183</v>
      </c>
      <c r="F103" s="18">
        <v>69</v>
      </c>
      <c r="G103" s="67"/>
      <c r="H103" s="19">
        <f t="shared" si="5"/>
        <v>0</v>
      </c>
    </row>
    <row r="104" spans="1:8" ht="47.25" x14ac:dyDescent="0.4">
      <c r="A104" s="9">
        <f t="shared" si="3"/>
        <v>102</v>
      </c>
      <c r="B104" s="15" t="s">
        <v>144</v>
      </c>
      <c r="C104" s="16" t="s">
        <v>160</v>
      </c>
      <c r="D104" s="65" t="s">
        <v>194</v>
      </c>
      <c r="E104" s="17" t="s">
        <v>195</v>
      </c>
      <c r="F104" s="18">
        <v>202</v>
      </c>
      <c r="G104" s="67"/>
      <c r="H104" s="19">
        <f t="shared" si="5"/>
        <v>0</v>
      </c>
    </row>
    <row r="105" spans="1:8" ht="47.25" x14ac:dyDescent="0.4">
      <c r="A105" s="9">
        <f t="shared" si="3"/>
        <v>103</v>
      </c>
      <c r="B105" s="15" t="s">
        <v>231</v>
      </c>
      <c r="C105" s="16" t="s">
        <v>240</v>
      </c>
      <c r="D105" s="65" t="s">
        <v>248</v>
      </c>
      <c r="E105" s="17" t="s">
        <v>250</v>
      </c>
      <c r="F105" s="18">
        <v>232</v>
      </c>
      <c r="G105" s="67"/>
      <c r="H105" s="19">
        <f t="shared" si="5"/>
        <v>0</v>
      </c>
    </row>
    <row r="106" spans="1:8" ht="31.5" x14ac:dyDescent="0.4">
      <c r="A106" s="9">
        <f t="shared" si="3"/>
        <v>104</v>
      </c>
      <c r="B106" s="15" t="s">
        <v>231</v>
      </c>
      <c r="C106" s="16" t="s">
        <v>263</v>
      </c>
      <c r="D106" s="65" t="s">
        <v>278</v>
      </c>
      <c r="E106" s="17" t="s">
        <v>279</v>
      </c>
      <c r="F106" s="18">
        <v>718</v>
      </c>
      <c r="G106" s="67"/>
      <c r="H106" s="19">
        <f t="shared" si="5"/>
        <v>0</v>
      </c>
    </row>
    <row r="107" spans="1:8" ht="78.75" x14ac:dyDescent="0.4">
      <c r="A107" s="9">
        <f t="shared" si="3"/>
        <v>105</v>
      </c>
      <c r="B107" s="15" t="s">
        <v>231</v>
      </c>
      <c r="C107" s="16" t="s">
        <v>253</v>
      </c>
      <c r="D107" s="65" t="s">
        <v>248</v>
      </c>
      <c r="E107" s="17" t="s">
        <v>265</v>
      </c>
      <c r="F107" s="18">
        <v>341</v>
      </c>
      <c r="G107" s="67"/>
      <c r="H107" s="19">
        <f t="shared" si="5"/>
        <v>0</v>
      </c>
    </row>
    <row r="108" spans="1:8" ht="47.25" x14ac:dyDescent="0.4">
      <c r="A108" s="9">
        <f t="shared" si="3"/>
        <v>106</v>
      </c>
      <c r="B108" s="15" t="s">
        <v>231</v>
      </c>
      <c r="C108" s="16" t="s">
        <v>262</v>
      </c>
      <c r="D108" s="65" t="s">
        <v>248</v>
      </c>
      <c r="E108" s="17" t="s">
        <v>277</v>
      </c>
      <c r="F108" s="18">
        <v>881</v>
      </c>
      <c r="G108" s="67"/>
      <c r="H108" s="19">
        <f t="shared" si="5"/>
        <v>0</v>
      </c>
    </row>
    <row r="109" spans="1:8" ht="157.5" x14ac:dyDescent="0.4">
      <c r="A109" s="9">
        <f t="shared" si="3"/>
        <v>107</v>
      </c>
      <c r="B109" s="15" t="s">
        <v>231</v>
      </c>
      <c r="C109" s="16" t="s">
        <v>260</v>
      </c>
      <c r="D109" s="65" t="s">
        <v>32</v>
      </c>
      <c r="E109" s="17" t="s">
        <v>275</v>
      </c>
      <c r="F109" s="18">
        <v>805</v>
      </c>
      <c r="G109" s="67"/>
      <c r="H109" s="19">
        <f t="shared" si="5"/>
        <v>0</v>
      </c>
    </row>
    <row r="110" spans="1:8" ht="141.75" x14ac:dyDescent="0.4">
      <c r="A110" s="9">
        <f t="shared" si="3"/>
        <v>108</v>
      </c>
      <c r="B110" s="15" t="s">
        <v>231</v>
      </c>
      <c r="C110" s="16" t="s">
        <v>261</v>
      </c>
      <c r="D110" s="65" t="s">
        <v>32</v>
      </c>
      <c r="E110" s="17" t="s">
        <v>276</v>
      </c>
      <c r="F110" s="18">
        <v>814</v>
      </c>
      <c r="G110" s="67"/>
      <c r="H110" s="19">
        <f t="shared" si="5"/>
        <v>0</v>
      </c>
    </row>
    <row r="111" spans="1:8" ht="47.25" x14ac:dyDescent="0.4">
      <c r="A111" s="9">
        <f t="shared" si="3"/>
        <v>109</v>
      </c>
      <c r="B111" s="15" t="s">
        <v>231</v>
      </c>
      <c r="C111" s="16" t="s">
        <v>259</v>
      </c>
      <c r="D111" s="65" t="s">
        <v>273</v>
      </c>
      <c r="E111" s="17" t="s">
        <v>274</v>
      </c>
      <c r="F111" s="18">
        <v>156</v>
      </c>
      <c r="G111" s="67"/>
      <c r="H111" s="19">
        <f t="shared" si="5"/>
        <v>0</v>
      </c>
    </row>
    <row r="112" spans="1:8" ht="31.5" x14ac:dyDescent="0.4">
      <c r="A112" s="9">
        <f t="shared" si="3"/>
        <v>110</v>
      </c>
      <c r="B112" s="15" t="s">
        <v>231</v>
      </c>
      <c r="C112" s="16" t="s">
        <v>234</v>
      </c>
      <c r="D112" s="65" t="s">
        <v>14</v>
      </c>
      <c r="E112" s="17" t="s">
        <v>242</v>
      </c>
      <c r="F112" s="18">
        <v>104</v>
      </c>
      <c r="G112" s="67"/>
      <c r="H112" s="19">
        <f t="shared" si="5"/>
        <v>0</v>
      </c>
    </row>
    <row r="113" spans="1:12" ht="31.5" x14ac:dyDescent="0.4">
      <c r="A113" s="9">
        <f t="shared" si="3"/>
        <v>111</v>
      </c>
      <c r="B113" s="54" t="s">
        <v>231</v>
      </c>
      <c r="C113" s="16" t="s">
        <v>439</v>
      </c>
      <c r="D113" s="65" t="s">
        <v>440</v>
      </c>
      <c r="E113" s="17" t="s">
        <v>441</v>
      </c>
      <c r="F113" s="18">
        <v>61</v>
      </c>
      <c r="G113" s="67"/>
      <c r="H113" s="19">
        <f t="shared" si="5"/>
        <v>0</v>
      </c>
    </row>
    <row r="114" spans="1:12" x14ac:dyDescent="0.4">
      <c r="A114" s="9">
        <f t="shared" si="3"/>
        <v>112</v>
      </c>
      <c r="B114" s="15" t="s">
        <v>231</v>
      </c>
      <c r="C114" s="16" t="s">
        <v>257</v>
      </c>
      <c r="D114" s="65" t="s">
        <v>270</v>
      </c>
      <c r="E114" s="17" t="s">
        <v>271</v>
      </c>
      <c r="F114" s="18">
        <v>319</v>
      </c>
      <c r="G114" s="67"/>
      <c r="H114" s="19">
        <f t="shared" si="5"/>
        <v>0</v>
      </c>
    </row>
    <row r="115" spans="1:12" ht="78.75" x14ac:dyDescent="0.4">
      <c r="A115" s="9">
        <f t="shared" si="3"/>
        <v>113</v>
      </c>
      <c r="B115" s="15" t="s">
        <v>231</v>
      </c>
      <c r="C115" s="16" t="s">
        <v>238</v>
      </c>
      <c r="D115" s="65" t="s">
        <v>199</v>
      </c>
      <c r="E115" s="17" t="s">
        <v>247</v>
      </c>
      <c r="F115" s="18">
        <v>124</v>
      </c>
      <c r="G115" s="67"/>
      <c r="H115" s="19">
        <f t="shared" si="5"/>
        <v>0</v>
      </c>
    </row>
    <row r="116" spans="1:12" ht="110.25" x14ac:dyDescent="0.4">
      <c r="A116" s="9">
        <f t="shared" si="3"/>
        <v>114</v>
      </c>
      <c r="B116" s="15" t="s">
        <v>231</v>
      </c>
      <c r="C116" s="16" t="s">
        <v>236</v>
      </c>
      <c r="D116" s="65" t="s">
        <v>244</v>
      </c>
      <c r="E116" s="17" t="s">
        <v>245</v>
      </c>
      <c r="F116" s="18">
        <v>43</v>
      </c>
      <c r="G116" s="67"/>
      <c r="H116" s="19">
        <f t="shared" si="5"/>
        <v>0</v>
      </c>
    </row>
    <row r="117" spans="1:12" ht="63" x14ac:dyDescent="0.4">
      <c r="A117" s="49">
        <f t="shared" si="3"/>
        <v>115</v>
      </c>
      <c r="B117" s="50" t="s">
        <v>231</v>
      </c>
      <c r="C117" s="36" t="s">
        <v>550</v>
      </c>
      <c r="D117" s="65" t="s">
        <v>266</v>
      </c>
      <c r="E117" s="51" t="s">
        <v>267</v>
      </c>
      <c r="F117" s="55">
        <v>120</v>
      </c>
      <c r="G117" s="67"/>
      <c r="H117" s="53">
        <f t="shared" si="5"/>
        <v>0</v>
      </c>
      <c r="I117" s="39"/>
    </row>
    <row r="118" spans="1:12" x14ac:dyDescent="0.4">
      <c r="A118" s="9">
        <f t="shared" si="3"/>
        <v>116</v>
      </c>
      <c r="B118" s="15" t="s">
        <v>231</v>
      </c>
      <c r="C118" s="16" t="s">
        <v>241</v>
      </c>
      <c r="D118" s="65" t="s">
        <v>244</v>
      </c>
      <c r="E118" s="17" t="s">
        <v>251</v>
      </c>
      <c r="F118" s="18">
        <v>117</v>
      </c>
      <c r="G118" s="67"/>
      <c r="H118" s="19">
        <f t="shared" si="5"/>
        <v>0</v>
      </c>
    </row>
    <row r="119" spans="1:12" x14ac:dyDescent="0.4">
      <c r="A119" s="9">
        <f t="shared" si="3"/>
        <v>117</v>
      </c>
      <c r="B119" s="15" t="s">
        <v>231</v>
      </c>
      <c r="C119" s="16" t="s">
        <v>256</v>
      </c>
      <c r="D119" s="65" t="s">
        <v>248</v>
      </c>
      <c r="E119" s="17" t="s">
        <v>269</v>
      </c>
      <c r="F119" s="18">
        <v>406</v>
      </c>
      <c r="G119" s="67"/>
      <c r="H119" s="19">
        <f t="shared" si="5"/>
        <v>0</v>
      </c>
    </row>
    <row r="120" spans="1:12" ht="94.5" x14ac:dyDescent="0.4">
      <c r="A120" s="9">
        <f t="shared" si="3"/>
        <v>118</v>
      </c>
      <c r="B120" s="15" t="s">
        <v>231</v>
      </c>
      <c r="C120" s="16" t="s">
        <v>258</v>
      </c>
      <c r="D120" s="66" t="s">
        <v>272</v>
      </c>
      <c r="E120" s="17"/>
      <c r="F120" s="18">
        <v>148</v>
      </c>
      <c r="G120" s="67"/>
      <c r="H120" s="19">
        <f t="shared" si="5"/>
        <v>0</v>
      </c>
    </row>
    <row r="121" spans="1:12" ht="47.25" x14ac:dyDescent="0.4">
      <c r="A121" s="9">
        <f t="shared" si="3"/>
        <v>119</v>
      </c>
      <c r="B121" s="15" t="s">
        <v>231</v>
      </c>
      <c r="C121" s="16" t="s">
        <v>239</v>
      </c>
      <c r="D121" s="65" t="s">
        <v>248</v>
      </c>
      <c r="E121" s="17" t="s">
        <v>249</v>
      </c>
      <c r="F121" s="18">
        <v>250</v>
      </c>
      <c r="G121" s="67"/>
      <c r="H121" s="19">
        <f t="shared" si="5"/>
        <v>0</v>
      </c>
    </row>
    <row r="122" spans="1:12" ht="31.5" x14ac:dyDescent="0.4">
      <c r="A122" s="9">
        <f t="shared" si="3"/>
        <v>120</v>
      </c>
      <c r="B122" s="15" t="s">
        <v>231</v>
      </c>
      <c r="C122" s="16" t="s">
        <v>237</v>
      </c>
      <c r="D122" s="65" t="s">
        <v>14</v>
      </c>
      <c r="E122" s="17" t="s">
        <v>246</v>
      </c>
      <c r="F122" s="18">
        <v>208</v>
      </c>
      <c r="G122" s="67"/>
      <c r="H122" s="19">
        <f t="shared" si="5"/>
        <v>0</v>
      </c>
    </row>
    <row r="123" spans="1:12" ht="31.5" x14ac:dyDescent="0.4">
      <c r="A123" s="9">
        <f t="shared" si="3"/>
        <v>121</v>
      </c>
      <c r="B123" s="15" t="s">
        <v>231</v>
      </c>
      <c r="C123" s="16" t="s">
        <v>232</v>
      </c>
      <c r="D123" s="65" t="s">
        <v>14</v>
      </c>
      <c r="E123" s="17" t="s">
        <v>233</v>
      </c>
      <c r="F123" s="18">
        <v>82</v>
      </c>
      <c r="G123" s="67"/>
      <c r="H123" s="19">
        <f t="shared" si="5"/>
        <v>0</v>
      </c>
    </row>
    <row r="124" spans="1:12" x14ac:dyDescent="0.4">
      <c r="A124" s="56">
        <f t="shared" si="3"/>
        <v>122</v>
      </c>
      <c r="B124" s="63" t="s">
        <v>231</v>
      </c>
      <c r="C124" s="16" t="s">
        <v>510</v>
      </c>
      <c r="D124" s="66" t="s">
        <v>14</v>
      </c>
      <c r="E124" s="35" t="s">
        <v>513</v>
      </c>
      <c r="F124" s="52">
        <v>37</v>
      </c>
      <c r="G124" s="67"/>
      <c r="H124" s="19"/>
      <c r="I124" s="38"/>
      <c r="J124" s="37"/>
      <c r="K124" s="1"/>
      <c r="L124" s="1"/>
    </row>
    <row r="125" spans="1:12" ht="31.5" x14ac:dyDescent="0.4">
      <c r="A125" s="56">
        <f t="shared" si="3"/>
        <v>123</v>
      </c>
      <c r="B125" s="63" t="s">
        <v>231</v>
      </c>
      <c r="C125" s="16" t="s">
        <v>509</v>
      </c>
      <c r="D125" s="66" t="s">
        <v>511</v>
      </c>
      <c r="E125" s="35" t="s">
        <v>512</v>
      </c>
      <c r="F125" s="52">
        <v>247</v>
      </c>
      <c r="G125" s="67"/>
      <c r="H125" s="19"/>
      <c r="I125" s="38"/>
      <c r="J125" s="37"/>
      <c r="K125" s="1"/>
      <c r="L125" s="1"/>
    </row>
    <row r="126" spans="1:12" x14ac:dyDescent="0.4">
      <c r="A126" s="9">
        <f t="shared" si="3"/>
        <v>124</v>
      </c>
      <c r="B126" s="15" t="s">
        <v>231</v>
      </c>
      <c r="C126" s="16" t="s">
        <v>252</v>
      </c>
      <c r="D126" s="65" t="s">
        <v>248</v>
      </c>
      <c r="E126" s="17" t="s">
        <v>264</v>
      </c>
      <c r="F126" s="18">
        <v>200</v>
      </c>
      <c r="G126" s="67"/>
      <c r="H126" s="19">
        <f t="shared" ref="H126:H157" si="6">F126*G126</f>
        <v>0</v>
      </c>
    </row>
    <row r="127" spans="1:12" ht="31.5" x14ac:dyDescent="0.4">
      <c r="A127" s="9">
        <f t="shared" si="3"/>
        <v>125</v>
      </c>
      <c r="B127" s="15" t="s">
        <v>231</v>
      </c>
      <c r="C127" s="16" t="s">
        <v>255</v>
      </c>
      <c r="D127" s="65" t="s">
        <v>14</v>
      </c>
      <c r="E127" s="17" t="s">
        <v>268</v>
      </c>
      <c r="F127" s="18">
        <v>187</v>
      </c>
      <c r="G127" s="67"/>
      <c r="H127" s="19">
        <f t="shared" si="6"/>
        <v>0</v>
      </c>
    </row>
    <row r="128" spans="1:12" ht="31.5" x14ac:dyDescent="0.4">
      <c r="A128" s="9">
        <f t="shared" si="3"/>
        <v>126</v>
      </c>
      <c r="B128" s="15" t="s">
        <v>280</v>
      </c>
      <c r="C128" s="16" t="s">
        <v>316</v>
      </c>
      <c r="D128" s="65" t="s">
        <v>325</v>
      </c>
      <c r="E128" s="17" t="s">
        <v>326</v>
      </c>
      <c r="F128" s="18">
        <v>85</v>
      </c>
      <c r="G128" s="67"/>
      <c r="H128" s="19">
        <f t="shared" si="6"/>
        <v>0</v>
      </c>
    </row>
    <row r="129" spans="1:8" ht="31.5" x14ac:dyDescent="0.4">
      <c r="A129" s="9">
        <f t="shared" si="3"/>
        <v>127</v>
      </c>
      <c r="B129" s="15" t="s">
        <v>280</v>
      </c>
      <c r="C129" s="16" t="s">
        <v>359</v>
      </c>
      <c r="D129" s="65" t="s">
        <v>369</v>
      </c>
      <c r="E129" s="17" t="s">
        <v>370</v>
      </c>
      <c r="F129" s="18">
        <v>362</v>
      </c>
      <c r="G129" s="67"/>
      <c r="H129" s="19">
        <f t="shared" si="6"/>
        <v>0</v>
      </c>
    </row>
    <row r="130" spans="1:8" x14ac:dyDescent="0.4">
      <c r="A130" s="9">
        <f t="shared" si="3"/>
        <v>128</v>
      </c>
      <c r="B130" s="15" t="s">
        <v>280</v>
      </c>
      <c r="C130" s="16" t="s">
        <v>293</v>
      </c>
      <c r="D130" s="65" t="s">
        <v>65</v>
      </c>
      <c r="E130" s="17" t="s">
        <v>66</v>
      </c>
      <c r="F130" s="18">
        <v>69</v>
      </c>
      <c r="G130" s="67"/>
      <c r="H130" s="19">
        <f t="shared" si="6"/>
        <v>0</v>
      </c>
    </row>
    <row r="131" spans="1:8" x14ac:dyDescent="0.4">
      <c r="A131" s="9">
        <f t="shared" si="3"/>
        <v>129</v>
      </c>
      <c r="B131" s="15" t="s">
        <v>280</v>
      </c>
      <c r="C131" s="16" t="s">
        <v>281</v>
      </c>
      <c r="D131" s="65" t="s">
        <v>283</v>
      </c>
      <c r="E131" s="17" t="s">
        <v>284</v>
      </c>
      <c r="F131" s="18">
        <v>165</v>
      </c>
      <c r="G131" s="67"/>
      <c r="H131" s="19">
        <f t="shared" si="6"/>
        <v>0</v>
      </c>
    </row>
    <row r="132" spans="1:8" ht="31.5" x14ac:dyDescent="0.4">
      <c r="A132" s="9">
        <f t="shared" ref="A132:A195" si="7">ROW()-2</f>
        <v>130</v>
      </c>
      <c r="B132" s="15" t="s">
        <v>280</v>
      </c>
      <c r="C132" s="16" t="s">
        <v>378</v>
      </c>
      <c r="D132" s="65" t="s">
        <v>118</v>
      </c>
      <c r="E132" s="17" t="s">
        <v>66</v>
      </c>
      <c r="F132" s="18">
        <v>330</v>
      </c>
      <c r="G132" s="67"/>
      <c r="H132" s="19">
        <f t="shared" si="6"/>
        <v>0</v>
      </c>
    </row>
    <row r="133" spans="1:8" x14ac:dyDescent="0.4">
      <c r="A133" s="9">
        <f t="shared" si="7"/>
        <v>131</v>
      </c>
      <c r="B133" s="64" t="s">
        <v>508</v>
      </c>
      <c r="C133" s="16" t="s">
        <v>314</v>
      </c>
      <c r="D133" s="65"/>
      <c r="E133" s="17" t="s">
        <v>251</v>
      </c>
      <c r="F133" s="18">
        <v>150</v>
      </c>
      <c r="G133" s="67"/>
      <c r="H133" s="19">
        <f t="shared" si="6"/>
        <v>0</v>
      </c>
    </row>
    <row r="134" spans="1:8" x14ac:dyDescent="0.4">
      <c r="A134" s="9">
        <f t="shared" si="7"/>
        <v>132</v>
      </c>
      <c r="B134" s="15" t="s">
        <v>280</v>
      </c>
      <c r="C134" s="16" t="s">
        <v>376</v>
      </c>
      <c r="D134" s="65" t="s">
        <v>138</v>
      </c>
      <c r="E134" s="17" t="s">
        <v>383</v>
      </c>
      <c r="F134" s="18">
        <v>334</v>
      </c>
      <c r="G134" s="67"/>
      <c r="H134" s="19">
        <f t="shared" si="6"/>
        <v>0</v>
      </c>
    </row>
    <row r="135" spans="1:8" x14ac:dyDescent="0.4">
      <c r="A135" s="9">
        <f t="shared" si="7"/>
        <v>133</v>
      </c>
      <c r="B135" s="15" t="s">
        <v>280</v>
      </c>
      <c r="C135" s="16" t="s">
        <v>407</v>
      </c>
      <c r="D135" s="65" t="s">
        <v>138</v>
      </c>
      <c r="E135" s="17" t="s">
        <v>419</v>
      </c>
      <c r="F135" s="18">
        <v>1000</v>
      </c>
      <c r="G135" s="67"/>
      <c r="H135" s="19">
        <f t="shared" si="6"/>
        <v>0</v>
      </c>
    </row>
    <row r="136" spans="1:8" ht="31.5" x14ac:dyDescent="0.4">
      <c r="A136" s="9">
        <f t="shared" si="7"/>
        <v>134</v>
      </c>
      <c r="B136" s="15" t="s">
        <v>280</v>
      </c>
      <c r="C136" s="16" t="s">
        <v>432</v>
      </c>
      <c r="D136" s="65" t="s">
        <v>434</v>
      </c>
      <c r="E136" s="17" t="s">
        <v>435</v>
      </c>
      <c r="F136" s="18">
        <v>1625</v>
      </c>
      <c r="G136" s="67"/>
      <c r="H136" s="19">
        <f t="shared" si="6"/>
        <v>0</v>
      </c>
    </row>
    <row r="137" spans="1:8" ht="31.5" x14ac:dyDescent="0.4">
      <c r="A137" s="9">
        <f t="shared" si="7"/>
        <v>135</v>
      </c>
      <c r="B137" s="15" t="s">
        <v>280</v>
      </c>
      <c r="C137" s="16" t="s">
        <v>296</v>
      </c>
      <c r="D137" s="65" t="s">
        <v>549</v>
      </c>
      <c r="E137" s="17" t="s">
        <v>306</v>
      </c>
      <c r="F137" s="18">
        <v>13</v>
      </c>
      <c r="G137" s="67"/>
      <c r="H137" s="19">
        <f t="shared" si="6"/>
        <v>0</v>
      </c>
    </row>
    <row r="138" spans="1:8" x14ac:dyDescent="0.4">
      <c r="A138" s="9">
        <f t="shared" si="7"/>
        <v>136</v>
      </c>
      <c r="B138" s="15" t="s">
        <v>280</v>
      </c>
      <c r="C138" s="16" t="s">
        <v>534</v>
      </c>
      <c r="D138" s="65" t="s">
        <v>138</v>
      </c>
      <c r="E138" s="17" t="s">
        <v>321</v>
      </c>
      <c r="F138" s="18">
        <v>156</v>
      </c>
      <c r="G138" s="67"/>
      <c r="H138" s="19">
        <f t="shared" si="6"/>
        <v>0</v>
      </c>
    </row>
    <row r="139" spans="1:8" x14ac:dyDescent="0.4">
      <c r="A139" s="9">
        <f t="shared" si="7"/>
        <v>137</v>
      </c>
      <c r="B139" s="15" t="s">
        <v>280</v>
      </c>
      <c r="C139" s="16" t="s">
        <v>546</v>
      </c>
      <c r="D139" s="65" t="s">
        <v>138</v>
      </c>
      <c r="E139" s="17" t="s">
        <v>303</v>
      </c>
      <c r="F139" s="18">
        <v>141</v>
      </c>
      <c r="G139" s="67"/>
      <c r="H139" s="19">
        <f t="shared" si="6"/>
        <v>0</v>
      </c>
    </row>
    <row r="140" spans="1:8" x14ac:dyDescent="0.4">
      <c r="A140" s="9">
        <f t="shared" si="7"/>
        <v>138</v>
      </c>
      <c r="B140" s="15" t="s">
        <v>280</v>
      </c>
      <c r="C140" s="16" t="s">
        <v>436</v>
      </c>
      <c r="D140" s="65" t="s">
        <v>437</v>
      </c>
      <c r="E140" s="17" t="s">
        <v>66</v>
      </c>
      <c r="F140" s="18">
        <v>1309</v>
      </c>
      <c r="G140" s="67"/>
      <c r="H140" s="19">
        <f t="shared" si="6"/>
        <v>0</v>
      </c>
    </row>
    <row r="141" spans="1:8" x14ac:dyDescent="0.4">
      <c r="A141" s="9">
        <f t="shared" si="7"/>
        <v>139</v>
      </c>
      <c r="B141" s="15" t="s">
        <v>280</v>
      </c>
      <c r="C141" s="16" t="s">
        <v>411</v>
      </c>
      <c r="D141" s="65" t="s">
        <v>422</v>
      </c>
      <c r="E141" s="17" t="s">
        <v>423</v>
      </c>
      <c r="F141" s="18">
        <v>2146</v>
      </c>
      <c r="G141" s="67"/>
      <c r="H141" s="19">
        <f t="shared" si="6"/>
        <v>0</v>
      </c>
    </row>
    <row r="142" spans="1:8" x14ac:dyDescent="0.4">
      <c r="A142" s="9">
        <f t="shared" si="7"/>
        <v>140</v>
      </c>
      <c r="B142" s="15" t="s">
        <v>280</v>
      </c>
      <c r="C142" s="16" t="s">
        <v>307</v>
      </c>
      <c r="D142" s="65" t="s">
        <v>309</v>
      </c>
      <c r="E142" s="17" t="s">
        <v>310</v>
      </c>
      <c r="F142" s="18">
        <v>56</v>
      </c>
      <c r="G142" s="67"/>
      <c r="H142" s="19">
        <f t="shared" si="6"/>
        <v>0</v>
      </c>
    </row>
    <row r="143" spans="1:8" x14ac:dyDescent="0.4">
      <c r="A143" s="9">
        <f t="shared" si="7"/>
        <v>141</v>
      </c>
      <c r="B143" s="15" t="s">
        <v>280</v>
      </c>
      <c r="C143" s="16" t="s">
        <v>535</v>
      </c>
      <c r="D143" s="65" t="s">
        <v>138</v>
      </c>
      <c r="E143" s="17" t="s">
        <v>430</v>
      </c>
      <c r="F143" s="18">
        <v>1647</v>
      </c>
      <c r="G143" s="67"/>
      <c r="H143" s="19">
        <f t="shared" si="6"/>
        <v>0</v>
      </c>
    </row>
    <row r="144" spans="1:8" x14ac:dyDescent="0.4">
      <c r="A144" s="9">
        <f t="shared" si="7"/>
        <v>142</v>
      </c>
      <c r="B144" s="15" t="s">
        <v>280</v>
      </c>
      <c r="C144" s="16" t="s">
        <v>360</v>
      </c>
      <c r="D144" s="65" t="s">
        <v>14</v>
      </c>
      <c r="E144" s="17" t="s">
        <v>299</v>
      </c>
      <c r="F144" s="18">
        <v>230</v>
      </c>
      <c r="G144" s="67"/>
      <c r="H144" s="19">
        <f t="shared" si="6"/>
        <v>0</v>
      </c>
    </row>
    <row r="145" spans="1:9" x14ac:dyDescent="0.4">
      <c r="A145" s="9">
        <f t="shared" si="7"/>
        <v>143</v>
      </c>
      <c r="B145" s="15" t="s">
        <v>280</v>
      </c>
      <c r="C145" s="16" t="s">
        <v>354</v>
      </c>
      <c r="D145" s="65" t="s">
        <v>14</v>
      </c>
      <c r="E145" s="17" t="s">
        <v>299</v>
      </c>
      <c r="F145" s="18">
        <v>215</v>
      </c>
      <c r="G145" s="67"/>
      <c r="H145" s="19">
        <f t="shared" si="6"/>
        <v>0</v>
      </c>
    </row>
    <row r="146" spans="1:9" x14ac:dyDescent="0.4">
      <c r="A146" s="9">
        <f t="shared" si="7"/>
        <v>144</v>
      </c>
      <c r="B146" s="15" t="s">
        <v>280</v>
      </c>
      <c r="C146" s="16" t="s">
        <v>413</v>
      </c>
      <c r="D146" s="65" t="s">
        <v>14</v>
      </c>
      <c r="E146" s="17" t="s">
        <v>299</v>
      </c>
      <c r="F146" s="18">
        <v>1037</v>
      </c>
      <c r="G146" s="67"/>
      <c r="H146" s="19">
        <f t="shared" si="6"/>
        <v>0</v>
      </c>
    </row>
    <row r="147" spans="1:9" x14ac:dyDescent="0.4">
      <c r="A147" s="9">
        <f t="shared" si="7"/>
        <v>145</v>
      </c>
      <c r="B147" s="15" t="s">
        <v>280</v>
      </c>
      <c r="C147" s="16" t="s">
        <v>398</v>
      </c>
      <c r="D147" s="65" t="s">
        <v>14</v>
      </c>
      <c r="E147" s="17" t="s">
        <v>299</v>
      </c>
      <c r="F147" s="18">
        <v>527</v>
      </c>
      <c r="G147" s="67"/>
      <c r="H147" s="19">
        <f t="shared" si="6"/>
        <v>0</v>
      </c>
    </row>
    <row r="148" spans="1:9" x14ac:dyDescent="0.4">
      <c r="A148" s="9">
        <f t="shared" si="7"/>
        <v>146</v>
      </c>
      <c r="B148" s="15" t="s">
        <v>280</v>
      </c>
      <c r="C148" s="16" t="s">
        <v>337</v>
      </c>
      <c r="D148" s="65" t="s">
        <v>14</v>
      </c>
      <c r="E148" s="17" t="s">
        <v>299</v>
      </c>
      <c r="F148" s="18">
        <v>119</v>
      </c>
      <c r="G148" s="67"/>
      <c r="H148" s="19">
        <f t="shared" si="6"/>
        <v>0</v>
      </c>
    </row>
    <row r="149" spans="1:9" x14ac:dyDescent="0.4">
      <c r="A149" s="9">
        <f t="shared" si="7"/>
        <v>147</v>
      </c>
      <c r="B149" s="15" t="s">
        <v>280</v>
      </c>
      <c r="C149" s="16" t="s">
        <v>317</v>
      </c>
      <c r="D149" s="65" t="s">
        <v>138</v>
      </c>
      <c r="E149" s="17" t="s">
        <v>327</v>
      </c>
      <c r="F149" s="18">
        <v>52</v>
      </c>
      <c r="G149" s="67"/>
      <c r="H149" s="19">
        <f t="shared" si="6"/>
        <v>0</v>
      </c>
    </row>
    <row r="150" spans="1:9" x14ac:dyDescent="0.4">
      <c r="A150" s="9">
        <f t="shared" si="7"/>
        <v>148</v>
      </c>
      <c r="B150" s="15" t="s">
        <v>280</v>
      </c>
      <c r="C150" s="16" t="s">
        <v>312</v>
      </c>
      <c r="D150" s="65" t="s">
        <v>14</v>
      </c>
      <c r="E150" s="17" t="s">
        <v>322</v>
      </c>
      <c r="F150" s="18">
        <v>50</v>
      </c>
      <c r="G150" s="67"/>
      <c r="H150" s="19">
        <f t="shared" si="6"/>
        <v>0</v>
      </c>
    </row>
    <row r="151" spans="1:9" x14ac:dyDescent="0.4">
      <c r="A151" s="9">
        <f t="shared" si="7"/>
        <v>149</v>
      </c>
      <c r="B151" s="15" t="s">
        <v>280</v>
      </c>
      <c r="C151" s="16" t="s">
        <v>289</v>
      </c>
      <c r="D151" s="65" t="s">
        <v>14</v>
      </c>
      <c r="E151" s="17" t="s">
        <v>299</v>
      </c>
      <c r="F151" s="18">
        <v>43</v>
      </c>
      <c r="G151" s="67"/>
      <c r="H151" s="19">
        <f t="shared" si="6"/>
        <v>0</v>
      </c>
    </row>
    <row r="152" spans="1:9" x14ac:dyDescent="0.4">
      <c r="A152" s="9">
        <f t="shared" si="7"/>
        <v>150</v>
      </c>
      <c r="B152" s="15" t="s">
        <v>280</v>
      </c>
      <c r="C152" s="16" t="s">
        <v>352</v>
      </c>
      <c r="D152" s="65" t="s">
        <v>138</v>
      </c>
      <c r="E152" s="17" t="s">
        <v>353</v>
      </c>
      <c r="F152" s="18">
        <v>104</v>
      </c>
      <c r="G152" s="67"/>
      <c r="H152" s="19">
        <f t="shared" si="6"/>
        <v>0</v>
      </c>
    </row>
    <row r="153" spans="1:9" x14ac:dyDescent="0.4">
      <c r="A153" s="57">
        <f t="shared" si="7"/>
        <v>151</v>
      </c>
      <c r="B153" s="58" t="s">
        <v>280</v>
      </c>
      <c r="C153" s="36" t="s">
        <v>334</v>
      </c>
      <c r="D153" s="65" t="s">
        <v>138</v>
      </c>
      <c r="E153" s="51" t="s">
        <v>324</v>
      </c>
      <c r="F153" s="55">
        <v>45</v>
      </c>
      <c r="G153" s="67"/>
      <c r="H153" s="19">
        <f t="shared" si="6"/>
        <v>0</v>
      </c>
      <c r="I153" s="39"/>
    </row>
    <row r="154" spans="1:9" x14ac:dyDescent="0.4">
      <c r="A154" s="9">
        <f t="shared" si="7"/>
        <v>152</v>
      </c>
      <c r="B154" s="15" t="s">
        <v>280</v>
      </c>
      <c r="C154" s="16" t="s">
        <v>331</v>
      </c>
      <c r="D154" s="65" t="s">
        <v>138</v>
      </c>
      <c r="E154" s="17" t="s">
        <v>343</v>
      </c>
      <c r="F154" s="18">
        <v>17</v>
      </c>
      <c r="G154" s="67"/>
      <c r="H154" s="19">
        <f t="shared" si="6"/>
        <v>0</v>
      </c>
    </row>
    <row r="155" spans="1:9" x14ac:dyDescent="0.4">
      <c r="A155" s="9">
        <f t="shared" si="7"/>
        <v>153</v>
      </c>
      <c r="B155" s="15" t="s">
        <v>280</v>
      </c>
      <c r="C155" s="16" t="s">
        <v>318</v>
      </c>
      <c r="D155" s="65" t="s">
        <v>138</v>
      </c>
      <c r="E155" s="17" t="s">
        <v>328</v>
      </c>
      <c r="F155" s="18">
        <v>17</v>
      </c>
      <c r="G155" s="67"/>
      <c r="H155" s="19">
        <f t="shared" si="6"/>
        <v>0</v>
      </c>
    </row>
    <row r="156" spans="1:9" ht="31.5" x14ac:dyDescent="0.4">
      <c r="A156" s="9">
        <f t="shared" si="7"/>
        <v>154</v>
      </c>
      <c r="B156" s="15" t="s">
        <v>280</v>
      </c>
      <c r="C156" s="16" t="s">
        <v>356</v>
      </c>
      <c r="D156" s="65" t="s">
        <v>196</v>
      </c>
      <c r="E156" s="17" t="s">
        <v>366</v>
      </c>
      <c r="F156" s="18">
        <v>1319</v>
      </c>
      <c r="G156" s="67"/>
      <c r="H156" s="19">
        <f t="shared" si="6"/>
        <v>0</v>
      </c>
    </row>
    <row r="157" spans="1:9" x14ac:dyDescent="0.4">
      <c r="A157" s="9">
        <f t="shared" si="7"/>
        <v>155</v>
      </c>
      <c r="B157" s="15" t="s">
        <v>280</v>
      </c>
      <c r="C157" s="16" t="s">
        <v>380</v>
      </c>
      <c r="D157" s="65" t="s">
        <v>14</v>
      </c>
      <c r="E157" s="17" t="s">
        <v>386</v>
      </c>
      <c r="F157" s="18">
        <v>282</v>
      </c>
      <c r="G157" s="67"/>
      <c r="H157" s="19">
        <f t="shared" si="6"/>
        <v>0</v>
      </c>
    </row>
    <row r="158" spans="1:9" x14ac:dyDescent="0.4">
      <c r="A158" s="9">
        <f t="shared" si="7"/>
        <v>156</v>
      </c>
      <c r="B158" s="15" t="s">
        <v>280</v>
      </c>
      <c r="C158" s="16" t="s">
        <v>379</v>
      </c>
      <c r="D158" s="65" t="s">
        <v>14</v>
      </c>
      <c r="E158" s="17" t="s">
        <v>385</v>
      </c>
      <c r="F158" s="18">
        <v>330</v>
      </c>
      <c r="G158" s="67"/>
      <c r="H158" s="19">
        <f t="shared" ref="H158:H189" si="8">F158*G158</f>
        <v>0</v>
      </c>
    </row>
    <row r="159" spans="1:9" x14ac:dyDescent="0.4">
      <c r="A159" s="57">
        <f t="shared" si="7"/>
        <v>157</v>
      </c>
      <c r="B159" s="58" t="s">
        <v>280</v>
      </c>
      <c r="C159" s="36" t="s">
        <v>338</v>
      </c>
      <c r="D159" s="65" t="s">
        <v>346</v>
      </c>
      <c r="E159" s="51" t="s">
        <v>345</v>
      </c>
      <c r="F159" s="55">
        <v>353</v>
      </c>
      <c r="G159" s="67"/>
      <c r="H159" s="19">
        <f t="shared" si="8"/>
        <v>0</v>
      </c>
      <c r="I159" s="39"/>
    </row>
    <row r="160" spans="1:9" ht="31.5" x14ac:dyDescent="0.4">
      <c r="A160" s="59">
        <f t="shared" si="7"/>
        <v>158</v>
      </c>
      <c r="B160" s="60" t="s">
        <v>280</v>
      </c>
      <c r="C160" s="36" t="s">
        <v>335</v>
      </c>
      <c r="D160" s="65" t="s">
        <v>346</v>
      </c>
      <c r="E160" s="51" t="s">
        <v>329</v>
      </c>
      <c r="F160" s="55">
        <v>364</v>
      </c>
      <c r="G160" s="67"/>
      <c r="H160" s="19">
        <f t="shared" si="8"/>
        <v>0</v>
      </c>
      <c r="I160" s="39"/>
    </row>
    <row r="161" spans="1:9" x14ac:dyDescent="0.4">
      <c r="A161" s="9">
        <f t="shared" si="7"/>
        <v>159</v>
      </c>
      <c r="B161" s="15" t="s">
        <v>280</v>
      </c>
      <c r="C161" s="16" t="s">
        <v>387</v>
      </c>
      <c r="D161" s="65" t="s">
        <v>391</v>
      </c>
      <c r="E161" s="17" t="s">
        <v>392</v>
      </c>
      <c r="F161" s="18">
        <v>176</v>
      </c>
      <c r="G161" s="67"/>
      <c r="H161" s="19">
        <f t="shared" si="8"/>
        <v>0</v>
      </c>
    </row>
    <row r="162" spans="1:9" x14ac:dyDescent="0.4">
      <c r="A162" s="9">
        <f t="shared" si="7"/>
        <v>160</v>
      </c>
      <c r="B162" s="15" t="s">
        <v>280</v>
      </c>
      <c r="C162" s="16" t="s">
        <v>363</v>
      </c>
      <c r="D162" s="65" t="s">
        <v>373</v>
      </c>
      <c r="E162" s="17" t="s">
        <v>374</v>
      </c>
      <c r="F162" s="18">
        <v>252</v>
      </c>
      <c r="G162" s="67"/>
      <c r="H162" s="19">
        <f t="shared" si="8"/>
        <v>0</v>
      </c>
    </row>
    <row r="163" spans="1:9" ht="31.5" x14ac:dyDescent="0.4">
      <c r="A163" s="9">
        <f t="shared" si="7"/>
        <v>161</v>
      </c>
      <c r="B163" s="15" t="s">
        <v>280</v>
      </c>
      <c r="C163" s="16" t="s">
        <v>358</v>
      </c>
      <c r="D163" s="65" t="s">
        <v>14</v>
      </c>
      <c r="E163" s="17" t="s">
        <v>368</v>
      </c>
      <c r="F163" s="18">
        <v>119</v>
      </c>
      <c r="G163" s="67"/>
      <c r="H163" s="19">
        <f t="shared" si="8"/>
        <v>0</v>
      </c>
    </row>
    <row r="164" spans="1:9" x14ac:dyDescent="0.4">
      <c r="A164" s="9">
        <f t="shared" si="7"/>
        <v>162</v>
      </c>
      <c r="B164" s="15" t="s">
        <v>280</v>
      </c>
      <c r="C164" s="16" t="s">
        <v>342</v>
      </c>
      <c r="D164" s="65" t="s">
        <v>138</v>
      </c>
      <c r="E164" s="17" t="s">
        <v>350</v>
      </c>
      <c r="F164" s="18">
        <v>180</v>
      </c>
      <c r="G164" s="67"/>
      <c r="H164" s="19">
        <f t="shared" si="8"/>
        <v>0</v>
      </c>
    </row>
    <row r="165" spans="1:9" x14ac:dyDescent="0.4">
      <c r="A165" s="9">
        <f t="shared" si="7"/>
        <v>163</v>
      </c>
      <c r="B165" s="15" t="s">
        <v>280</v>
      </c>
      <c r="C165" s="16" t="s">
        <v>415</v>
      </c>
      <c r="D165" s="65" t="s">
        <v>428</v>
      </c>
      <c r="E165" s="17" t="s">
        <v>429</v>
      </c>
      <c r="F165" s="18">
        <v>219</v>
      </c>
      <c r="G165" s="67"/>
      <c r="H165" s="19">
        <f t="shared" si="8"/>
        <v>0</v>
      </c>
    </row>
    <row r="166" spans="1:9" ht="31.5" x14ac:dyDescent="0.4">
      <c r="A166" s="9">
        <f t="shared" si="7"/>
        <v>164</v>
      </c>
      <c r="B166" s="15" t="s">
        <v>280</v>
      </c>
      <c r="C166" s="16" t="s">
        <v>390</v>
      </c>
      <c r="D166" s="65" t="s">
        <v>394</v>
      </c>
      <c r="E166" s="17" t="s">
        <v>395</v>
      </c>
      <c r="F166" s="18">
        <v>56</v>
      </c>
      <c r="G166" s="67"/>
      <c r="H166" s="19">
        <f t="shared" si="8"/>
        <v>0</v>
      </c>
    </row>
    <row r="167" spans="1:9" x14ac:dyDescent="0.4">
      <c r="A167" s="9">
        <f t="shared" si="7"/>
        <v>165</v>
      </c>
      <c r="B167" s="15" t="s">
        <v>280</v>
      </c>
      <c r="C167" s="16" t="s">
        <v>336</v>
      </c>
      <c r="D167" s="65" t="s">
        <v>14</v>
      </c>
      <c r="E167" s="17" t="s">
        <v>330</v>
      </c>
      <c r="F167" s="18">
        <v>74</v>
      </c>
      <c r="G167" s="67"/>
      <c r="H167" s="19">
        <f t="shared" si="8"/>
        <v>0</v>
      </c>
    </row>
    <row r="168" spans="1:9" x14ac:dyDescent="0.4">
      <c r="A168" s="9">
        <f t="shared" si="7"/>
        <v>166</v>
      </c>
      <c r="B168" s="15" t="s">
        <v>280</v>
      </c>
      <c r="C168" s="16" t="s">
        <v>320</v>
      </c>
      <c r="D168" s="65" t="s">
        <v>14</v>
      </c>
      <c r="E168" s="17" t="s">
        <v>330</v>
      </c>
      <c r="F168" s="18">
        <v>61</v>
      </c>
      <c r="G168" s="67"/>
      <c r="H168" s="19">
        <f t="shared" si="8"/>
        <v>0</v>
      </c>
    </row>
    <row r="169" spans="1:9" x14ac:dyDescent="0.4">
      <c r="A169" s="9">
        <f t="shared" si="7"/>
        <v>167</v>
      </c>
      <c r="B169" s="15" t="s">
        <v>280</v>
      </c>
      <c r="C169" s="16" t="s">
        <v>361</v>
      </c>
      <c r="D169" s="65" t="s">
        <v>14</v>
      </c>
      <c r="E169" s="17" t="s">
        <v>371</v>
      </c>
      <c r="F169" s="18">
        <v>148</v>
      </c>
      <c r="G169" s="67"/>
      <c r="H169" s="19">
        <f t="shared" si="8"/>
        <v>0</v>
      </c>
    </row>
    <row r="170" spans="1:9" x14ac:dyDescent="0.4">
      <c r="A170" s="9">
        <f t="shared" si="7"/>
        <v>168</v>
      </c>
      <c r="B170" s="15" t="s">
        <v>280</v>
      </c>
      <c r="C170" s="16" t="s">
        <v>388</v>
      </c>
      <c r="D170" s="65" t="s">
        <v>14</v>
      </c>
      <c r="E170" s="17" t="s">
        <v>393</v>
      </c>
      <c r="F170" s="18">
        <v>267</v>
      </c>
      <c r="G170" s="67"/>
      <c r="H170" s="19">
        <f t="shared" si="8"/>
        <v>0</v>
      </c>
    </row>
    <row r="171" spans="1:9" ht="31.5" x14ac:dyDescent="0.4">
      <c r="A171" s="9">
        <f t="shared" si="7"/>
        <v>169</v>
      </c>
      <c r="B171" s="15" t="s">
        <v>280</v>
      </c>
      <c r="C171" s="16" t="s">
        <v>414</v>
      </c>
      <c r="D171" s="65" t="s">
        <v>426</v>
      </c>
      <c r="E171" s="17" t="s">
        <v>427</v>
      </c>
      <c r="F171" s="18">
        <v>671</v>
      </c>
      <c r="G171" s="67"/>
      <c r="H171" s="19">
        <f t="shared" si="8"/>
        <v>0</v>
      </c>
    </row>
    <row r="172" spans="1:9" x14ac:dyDescent="0.4">
      <c r="A172" s="9">
        <f t="shared" si="7"/>
        <v>170</v>
      </c>
      <c r="B172" s="15" t="s">
        <v>280</v>
      </c>
      <c r="C172" s="16" t="s">
        <v>412</v>
      </c>
      <c r="D172" s="65" t="s">
        <v>424</v>
      </c>
      <c r="E172" s="17" t="s">
        <v>425</v>
      </c>
      <c r="F172" s="18">
        <v>467</v>
      </c>
      <c r="G172" s="67"/>
      <c r="H172" s="19">
        <f t="shared" si="8"/>
        <v>0</v>
      </c>
    </row>
    <row r="173" spans="1:9" x14ac:dyDescent="0.4">
      <c r="A173" s="9">
        <f t="shared" si="7"/>
        <v>171</v>
      </c>
      <c r="B173" s="15" t="s">
        <v>280</v>
      </c>
      <c r="C173" s="16" t="s">
        <v>410</v>
      </c>
      <c r="D173" s="65" t="s">
        <v>138</v>
      </c>
      <c r="E173" s="17" t="s">
        <v>421</v>
      </c>
      <c r="F173" s="18">
        <v>922</v>
      </c>
      <c r="G173" s="67"/>
      <c r="H173" s="19">
        <f t="shared" si="8"/>
        <v>0</v>
      </c>
    </row>
    <row r="174" spans="1:9" x14ac:dyDescent="0.4">
      <c r="A174" s="57">
        <f t="shared" si="7"/>
        <v>172</v>
      </c>
      <c r="B174" s="58" t="s">
        <v>280</v>
      </c>
      <c r="C174" s="36" t="s">
        <v>536</v>
      </c>
      <c r="D174" s="65" t="s">
        <v>138</v>
      </c>
      <c r="E174" s="51" t="s">
        <v>384</v>
      </c>
      <c r="F174" s="55">
        <v>814</v>
      </c>
      <c r="G174" s="67"/>
      <c r="H174" s="19">
        <f t="shared" si="8"/>
        <v>0</v>
      </c>
      <c r="I174" s="39"/>
    </row>
    <row r="175" spans="1:9" x14ac:dyDescent="0.4">
      <c r="A175" s="59">
        <f t="shared" si="7"/>
        <v>173</v>
      </c>
      <c r="B175" s="60" t="s">
        <v>280</v>
      </c>
      <c r="C175" s="36" t="s">
        <v>547</v>
      </c>
      <c r="D175" s="65" t="s">
        <v>138</v>
      </c>
      <c r="E175" s="51" t="s">
        <v>300</v>
      </c>
      <c r="F175" s="55">
        <v>43</v>
      </c>
      <c r="G175" s="67"/>
      <c r="H175" s="19">
        <f t="shared" si="8"/>
        <v>0</v>
      </c>
      <c r="I175" s="39"/>
    </row>
    <row r="176" spans="1:9" ht="31.5" x14ac:dyDescent="0.4">
      <c r="A176" s="9">
        <f t="shared" si="7"/>
        <v>174</v>
      </c>
      <c r="B176" s="15" t="s">
        <v>280</v>
      </c>
      <c r="C176" s="16" t="s">
        <v>288</v>
      </c>
      <c r="D176" s="65" t="s">
        <v>298</v>
      </c>
      <c r="E176" s="17" t="s">
        <v>66</v>
      </c>
      <c r="F176" s="18">
        <v>24</v>
      </c>
      <c r="G176" s="67"/>
      <c r="H176" s="19">
        <f t="shared" si="8"/>
        <v>0</v>
      </c>
    </row>
    <row r="177" spans="1:8" ht="33" x14ac:dyDescent="0.4">
      <c r="A177" s="9">
        <f t="shared" si="7"/>
        <v>175</v>
      </c>
      <c r="B177" s="15" t="s">
        <v>280</v>
      </c>
      <c r="C177" s="16" t="s">
        <v>537</v>
      </c>
      <c r="D177" s="65" t="s">
        <v>138</v>
      </c>
      <c r="E177" s="20" t="s">
        <v>344</v>
      </c>
      <c r="F177" s="18">
        <v>74</v>
      </c>
      <c r="G177" s="67"/>
      <c r="H177" s="19">
        <f t="shared" si="8"/>
        <v>0</v>
      </c>
    </row>
    <row r="178" spans="1:8" ht="31.5" x14ac:dyDescent="0.4">
      <c r="A178" s="9">
        <f t="shared" si="7"/>
        <v>176</v>
      </c>
      <c r="B178" s="15" t="s">
        <v>280</v>
      </c>
      <c r="C178" s="16" t="s">
        <v>375</v>
      </c>
      <c r="D178" s="65" t="s">
        <v>381</v>
      </c>
      <c r="E178" s="17" t="s">
        <v>382</v>
      </c>
      <c r="F178" s="18">
        <v>80</v>
      </c>
      <c r="G178" s="67"/>
      <c r="H178" s="19">
        <f t="shared" si="8"/>
        <v>0</v>
      </c>
    </row>
    <row r="179" spans="1:8" x14ac:dyDescent="0.4">
      <c r="A179" s="9">
        <f t="shared" si="7"/>
        <v>177</v>
      </c>
      <c r="B179" s="15" t="s">
        <v>280</v>
      </c>
      <c r="C179" s="16" t="s">
        <v>431</v>
      </c>
      <c r="D179" s="65" t="s">
        <v>14</v>
      </c>
      <c r="E179" s="17" t="s">
        <v>421</v>
      </c>
      <c r="F179" s="18">
        <v>1037</v>
      </c>
      <c r="G179" s="67"/>
      <c r="H179" s="19">
        <f t="shared" si="8"/>
        <v>0</v>
      </c>
    </row>
    <row r="180" spans="1:8" x14ac:dyDescent="0.4">
      <c r="A180" s="9">
        <f t="shared" si="7"/>
        <v>178</v>
      </c>
      <c r="B180" s="15" t="s">
        <v>280</v>
      </c>
      <c r="C180" s="16" t="s">
        <v>433</v>
      </c>
      <c r="D180" s="65" t="s">
        <v>14</v>
      </c>
      <c r="E180" s="17" t="s">
        <v>421</v>
      </c>
      <c r="F180" s="18">
        <v>1113</v>
      </c>
      <c r="G180" s="67"/>
      <c r="H180" s="19">
        <f t="shared" si="8"/>
        <v>0</v>
      </c>
    </row>
    <row r="181" spans="1:8" ht="31.5" x14ac:dyDescent="0.4">
      <c r="A181" s="9">
        <f t="shared" si="7"/>
        <v>179</v>
      </c>
      <c r="B181" s="15" t="s">
        <v>280</v>
      </c>
      <c r="C181" s="16" t="s">
        <v>404</v>
      </c>
      <c r="D181" s="65" t="s">
        <v>138</v>
      </c>
      <c r="E181" s="17" t="s">
        <v>405</v>
      </c>
      <c r="F181" s="18">
        <v>59</v>
      </c>
      <c r="G181" s="67"/>
      <c r="H181" s="19">
        <f t="shared" si="8"/>
        <v>0</v>
      </c>
    </row>
    <row r="182" spans="1:8" x14ac:dyDescent="0.4">
      <c r="A182" s="9">
        <f t="shared" si="7"/>
        <v>180</v>
      </c>
      <c r="B182" s="15" t="s">
        <v>280</v>
      </c>
      <c r="C182" s="16" t="s">
        <v>538</v>
      </c>
      <c r="D182" s="65" t="s">
        <v>297</v>
      </c>
      <c r="E182" s="17" t="s">
        <v>251</v>
      </c>
      <c r="F182" s="18">
        <v>9</v>
      </c>
      <c r="G182" s="67"/>
      <c r="H182" s="19">
        <f t="shared" si="8"/>
        <v>0</v>
      </c>
    </row>
    <row r="183" spans="1:8" x14ac:dyDescent="0.4">
      <c r="A183" s="9">
        <f t="shared" si="7"/>
        <v>181</v>
      </c>
      <c r="B183" s="15" t="s">
        <v>280</v>
      </c>
      <c r="C183" s="16" t="s">
        <v>539</v>
      </c>
      <c r="D183" s="65" t="s">
        <v>297</v>
      </c>
      <c r="E183" s="17" t="s">
        <v>251</v>
      </c>
      <c r="F183" s="18">
        <v>11</v>
      </c>
      <c r="G183" s="67"/>
      <c r="H183" s="19">
        <f t="shared" si="8"/>
        <v>0</v>
      </c>
    </row>
    <row r="184" spans="1:8" ht="63" x14ac:dyDescent="0.4">
      <c r="A184" s="9">
        <f t="shared" si="7"/>
        <v>182</v>
      </c>
      <c r="B184" s="15" t="s">
        <v>280</v>
      </c>
      <c r="C184" s="16" t="s">
        <v>540</v>
      </c>
      <c r="D184" s="65" t="s">
        <v>417</v>
      </c>
      <c r="E184" s="17" t="s">
        <v>418</v>
      </c>
      <c r="F184" s="18">
        <v>178</v>
      </c>
      <c r="G184" s="67"/>
      <c r="H184" s="19">
        <f t="shared" si="8"/>
        <v>0</v>
      </c>
    </row>
    <row r="185" spans="1:8" x14ac:dyDescent="0.4">
      <c r="A185" s="9">
        <f t="shared" si="7"/>
        <v>183</v>
      </c>
      <c r="B185" s="15" t="s">
        <v>280</v>
      </c>
      <c r="C185" s="16" t="s">
        <v>282</v>
      </c>
      <c r="D185" s="65" t="s">
        <v>285</v>
      </c>
      <c r="E185" s="17" t="s">
        <v>286</v>
      </c>
      <c r="F185" s="18">
        <v>30</v>
      </c>
      <c r="G185" s="67"/>
      <c r="H185" s="19">
        <f t="shared" si="8"/>
        <v>0</v>
      </c>
    </row>
    <row r="186" spans="1:8" x14ac:dyDescent="0.4">
      <c r="A186" s="9">
        <f t="shared" si="7"/>
        <v>184</v>
      </c>
      <c r="B186" s="15" t="s">
        <v>280</v>
      </c>
      <c r="C186" s="16" t="s">
        <v>351</v>
      </c>
      <c r="D186" s="65" t="s">
        <v>349</v>
      </c>
      <c r="E186" s="17" t="s">
        <v>251</v>
      </c>
      <c r="F186" s="18">
        <v>154</v>
      </c>
      <c r="G186" s="67"/>
      <c r="H186" s="19">
        <f t="shared" si="8"/>
        <v>0</v>
      </c>
    </row>
    <row r="187" spans="1:8" x14ac:dyDescent="0.4">
      <c r="A187" s="9">
        <f t="shared" si="7"/>
        <v>185</v>
      </c>
      <c r="B187" s="15" t="s">
        <v>280</v>
      </c>
      <c r="C187" s="16" t="s">
        <v>341</v>
      </c>
      <c r="D187" s="65" t="s">
        <v>349</v>
      </c>
      <c r="E187" s="17" t="s">
        <v>286</v>
      </c>
      <c r="F187" s="18">
        <v>11</v>
      </c>
      <c r="G187" s="67"/>
      <c r="H187" s="19">
        <f t="shared" si="8"/>
        <v>0</v>
      </c>
    </row>
    <row r="188" spans="1:8" x14ac:dyDescent="0.4">
      <c r="A188" s="9">
        <f t="shared" si="7"/>
        <v>186</v>
      </c>
      <c r="B188" s="15" t="s">
        <v>280</v>
      </c>
      <c r="C188" s="16" t="s">
        <v>340</v>
      </c>
      <c r="D188" s="65" t="s">
        <v>349</v>
      </c>
      <c r="E188" s="17" t="s">
        <v>286</v>
      </c>
      <c r="F188" s="18">
        <v>119</v>
      </c>
      <c r="G188" s="67"/>
      <c r="H188" s="19">
        <f t="shared" si="8"/>
        <v>0</v>
      </c>
    </row>
    <row r="189" spans="1:8" ht="31.5" x14ac:dyDescent="0.4">
      <c r="A189" s="9">
        <f t="shared" si="7"/>
        <v>187</v>
      </c>
      <c r="B189" s="15" t="s">
        <v>280</v>
      </c>
      <c r="C189" s="16" t="s">
        <v>397</v>
      </c>
      <c r="D189" s="65" t="s">
        <v>401</v>
      </c>
      <c r="E189" s="17" t="s">
        <v>402</v>
      </c>
      <c r="F189" s="18">
        <v>117</v>
      </c>
      <c r="G189" s="67"/>
      <c r="H189" s="19">
        <f t="shared" si="8"/>
        <v>0</v>
      </c>
    </row>
    <row r="190" spans="1:8" ht="31.5" x14ac:dyDescent="0.4">
      <c r="A190" s="9">
        <f t="shared" si="7"/>
        <v>188</v>
      </c>
      <c r="B190" s="15" t="s">
        <v>280</v>
      </c>
      <c r="C190" s="16" t="s">
        <v>339</v>
      </c>
      <c r="D190" s="65" t="s">
        <v>347</v>
      </c>
      <c r="E190" s="17" t="s">
        <v>348</v>
      </c>
      <c r="F190" s="18">
        <v>621</v>
      </c>
      <c r="G190" s="67"/>
      <c r="H190" s="19">
        <f t="shared" ref="H190:H221" si="9">F190*G190</f>
        <v>0</v>
      </c>
    </row>
    <row r="191" spans="1:8" ht="31.5" x14ac:dyDescent="0.4">
      <c r="A191" s="9">
        <f t="shared" si="7"/>
        <v>189</v>
      </c>
      <c r="B191" s="15" t="s">
        <v>280</v>
      </c>
      <c r="C191" s="16" t="s">
        <v>362</v>
      </c>
      <c r="D191" s="65" t="s">
        <v>301</v>
      </c>
      <c r="E191" s="17" t="s">
        <v>372</v>
      </c>
      <c r="F191" s="18">
        <v>373</v>
      </c>
      <c r="G191" s="67"/>
      <c r="H191" s="19">
        <f t="shared" si="9"/>
        <v>0</v>
      </c>
    </row>
    <row r="192" spans="1:8" ht="31.5" x14ac:dyDescent="0.4">
      <c r="A192" s="9">
        <f t="shared" si="7"/>
        <v>190</v>
      </c>
      <c r="B192" s="15" t="s">
        <v>280</v>
      </c>
      <c r="C192" s="16" t="s">
        <v>292</v>
      </c>
      <c r="D192" s="65" t="s">
        <v>301</v>
      </c>
      <c r="E192" s="17" t="s">
        <v>302</v>
      </c>
      <c r="F192" s="18">
        <v>67</v>
      </c>
      <c r="G192" s="67"/>
      <c r="H192" s="19">
        <f t="shared" si="9"/>
        <v>0</v>
      </c>
    </row>
    <row r="193" spans="1:8" ht="31.5" x14ac:dyDescent="0.4">
      <c r="A193" s="9">
        <f t="shared" si="7"/>
        <v>191</v>
      </c>
      <c r="B193" s="15" t="s">
        <v>280</v>
      </c>
      <c r="C193" s="16" t="s">
        <v>355</v>
      </c>
      <c r="D193" s="65" t="s">
        <v>364</v>
      </c>
      <c r="E193" s="17" t="s">
        <v>365</v>
      </c>
      <c r="F193" s="18">
        <v>629</v>
      </c>
      <c r="G193" s="67"/>
      <c r="H193" s="19">
        <f t="shared" si="9"/>
        <v>0</v>
      </c>
    </row>
    <row r="194" spans="1:8" ht="31.5" x14ac:dyDescent="0.4">
      <c r="A194" s="9">
        <f t="shared" si="7"/>
        <v>192</v>
      </c>
      <c r="B194" s="15" t="s">
        <v>280</v>
      </c>
      <c r="C194" s="16" t="s">
        <v>396</v>
      </c>
      <c r="D194" s="65" t="s">
        <v>364</v>
      </c>
      <c r="E194" s="17" t="s">
        <v>400</v>
      </c>
      <c r="F194" s="18">
        <v>1411</v>
      </c>
      <c r="G194" s="67"/>
      <c r="H194" s="19">
        <f t="shared" si="9"/>
        <v>0</v>
      </c>
    </row>
    <row r="195" spans="1:8" ht="63" x14ac:dyDescent="0.4">
      <c r="A195" s="9">
        <f t="shared" si="7"/>
        <v>193</v>
      </c>
      <c r="B195" s="15" t="s">
        <v>280</v>
      </c>
      <c r="C195" s="16" t="s">
        <v>313</v>
      </c>
      <c r="D195" s="65" t="s">
        <v>248</v>
      </c>
      <c r="E195" s="17" t="s">
        <v>323</v>
      </c>
      <c r="F195" s="18">
        <v>82</v>
      </c>
      <c r="G195" s="67"/>
      <c r="H195" s="19">
        <f t="shared" si="9"/>
        <v>0</v>
      </c>
    </row>
    <row r="196" spans="1:8" ht="94.5" x14ac:dyDescent="0.4">
      <c r="A196" s="9">
        <f t="shared" ref="A196:A223" si="10">ROW()-2</f>
        <v>194</v>
      </c>
      <c r="B196" s="15" t="s">
        <v>280</v>
      </c>
      <c r="C196" s="16" t="s">
        <v>295</v>
      </c>
      <c r="D196" s="65" t="s">
        <v>14</v>
      </c>
      <c r="E196" s="17" t="s">
        <v>304</v>
      </c>
      <c r="F196" s="18">
        <v>41</v>
      </c>
      <c r="G196" s="67"/>
      <c r="H196" s="19">
        <f t="shared" si="9"/>
        <v>0</v>
      </c>
    </row>
    <row r="197" spans="1:8" x14ac:dyDescent="0.4">
      <c r="A197" s="9">
        <f t="shared" si="10"/>
        <v>195</v>
      </c>
      <c r="B197" s="15" t="s">
        <v>280</v>
      </c>
      <c r="C197" s="16" t="s">
        <v>408</v>
      </c>
      <c r="D197" s="65" t="s">
        <v>14</v>
      </c>
      <c r="E197" s="17" t="s">
        <v>420</v>
      </c>
      <c r="F197" s="18">
        <v>380</v>
      </c>
      <c r="G197" s="67"/>
      <c r="H197" s="19">
        <f t="shared" si="9"/>
        <v>0</v>
      </c>
    </row>
    <row r="198" spans="1:8" x14ac:dyDescent="0.4">
      <c r="A198" s="9">
        <f t="shared" si="10"/>
        <v>196</v>
      </c>
      <c r="B198" s="15" t="s">
        <v>280</v>
      </c>
      <c r="C198" s="16" t="s">
        <v>399</v>
      </c>
      <c r="D198" s="65" t="s">
        <v>14</v>
      </c>
      <c r="E198" s="17" t="s">
        <v>403</v>
      </c>
      <c r="F198" s="18">
        <v>525</v>
      </c>
      <c r="G198" s="67"/>
      <c r="H198" s="19">
        <f t="shared" si="9"/>
        <v>0</v>
      </c>
    </row>
    <row r="199" spans="1:8" x14ac:dyDescent="0.4">
      <c r="A199" s="9">
        <f t="shared" si="10"/>
        <v>197</v>
      </c>
      <c r="B199" s="15" t="s">
        <v>280</v>
      </c>
      <c r="C199" s="16" t="s">
        <v>357</v>
      </c>
      <c r="D199" s="65" t="s">
        <v>248</v>
      </c>
      <c r="E199" s="17" t="s">
        <v>367</v>
      </c>
      <c r="F199" s="18">
        <v>132</v>
      </c>
      <c r="G199" s="67"/>
      <c r="H199" s="19">
        <f t="shared" si="9"/>
        <v>0</v>
      </c>
    </row>
    <row r="200" spans="1:8" ht="31.5" x14ac:dyDescent="0.4">
      <c r="A200" s="9">
        <f t="shared" si="10"/>
        <v>198</v>
      </c>
      <c r="B200" s="15" t="s">
        <v>438</v>
      </c>
      <c r="C200" s="16" t="s">
        <v>461</v>
      </c>
      <c r="D200" s="65" t="s">
        <v>463</v>
      </c>
      <c r="E200" s="17" t="s">
        <v>464</v>
      </c>
      <c r="F200" s="18">
        <v>399</v>
      </c>
      <c r="G200" s="67"/>
      <c r="H200" s="19">
        <f t="shared" si="9"/>
        <v>0</v>
      </c>
    </row>
    <row r="201" spans="1:8" x14ac:dyDescent="0.4">
      <c r="A201" s="9">
        <f t="shared" si="10"/>
        <v>199</v>
      </c>
      <c r="B201" s="15" t="s">
        <v>438</v>
      </c>
      <c r="C201" s="16" t="s">
        <v>447</v>
      </c>
      <c r="D201" s="65" t="s">
        <v>14</v>
      </c>
      <c r="E201" s="17" t="s">
        <v>454</v>
      </c>
      <c r="F201" s="18">
        <v>519</v>
      </c>
      <c r="G201" s="67"/>
      <c r="H201" s="19">
        <f t="shared" si="9"/>
        <v>0</v>
      </c>
    </row>
    <row r="202" spans="1:8" x14ac:dyDescent="0.4">
      <c r="A202" s="9">
        <f t="shared" si="10"/>
        <v>200</v>
      </c>
      <c r="B202" s="15" t="s">
        <v>438</v>
      </c>
      <c r="C202" s="16" t="s">
        <v>449</v>
      </c>
      <c r="D202" s="65" t="s">
        <v>65</v>
      </c>
      <c r="E202" s="17" t="s">
        <v>456</v>
      </c>
      <c r="F202" s="18">
        <v>260</v>
      </c>
      <c r="G202" s="67"/>
      <c r="H202" s="19">
        <f t="shared" si="9"/>
        <v>0</v>
      </c>
    </row>
    <row r="203" spans="1:8" ht="31.5" x14ac:dyDescent="0.4">
      <c r="A203" s="9">
        <f t="shared" si="10"/>
        <v>201</v>
      </c>
      <c r="B203" s="15" t="s">
        <v>438</v>
      </c>
      <c r="C203" s="16" t="s">
        <v>452</v>
      </c>
      <c r="D203" s="65" t="s">
        <v>440</v>
      </c>
      <c r="E203" s="17" t="s">
        <v>459</v>
      </c>
      <c r="F203" s="18">
        <v>321</v>
      </c>
      <c r="G203" s="67"/>
      <c r="H203" s="19">
        <f t="shared" si="9"/>
        <v>0</v>
      </c>
    </row>
    <row r="204" spans="1:8" ht="31.5" x14ac:dyDescent="0.4">
      <c r="A204" s="9">
        <f t="shared" si="10"/>
        <v>202</v>
      </c>
      <c r="B204" s="15" t="s">
        <v>438</v>
      </c>
      <c r="C204" s="16" t="s">
        <v>450</v>
      </c>
      <c r="D204" s="65" t="s">
        <v>440</v>
      </c>
      <c r="E204" s="17" t="s">
        <v>457</v>
      </c>
      <c r="F204" s="18">
        <v>237</v>
      </c>
      <c r="G204" s="67"/>
      <c r="H204" s="19">
        <f t="shared" si="9"/>
        <v>0</v>
      </c>
    </row>
    <row r="205" spans="1:8" x14ac:dyDescent="0.4">
      <c r="A205" s="9">
        <f t="shared" si="10"/>
        <v>203</v>
      </c>
      <c r="B205" s="15" t="s">
        <v>438</v>
      </c>
      <c r="C205" s="16" t="s">
        <v>460</v>
      </c>
      <c r="D205" s="65" t="s">
        <v>14</v>
      </c>
      <c r="E205" s="17" t="s">
        <v>462</v>
      </c>
      <c r="F205" s="18">
        <v>597</v>
      </c>
      <c r="G205" s="67"/>
      <c r="H205" s="19">
        <f t="shared" si="9"/>
        <v>0</v>
      </c>
    </row>
    <row r="206" spans="1:8" x14ac:dyDescent="0.4">
      <c r="A206" s="9">
        <f t="shared" si="10"/>
        <v>204</v>
      </c>
      <c r="B206" s="15" t="s">
        <v>438</v>
      </c>
      <c r="C206" s="16" t="s">
        <v>443</v>
      </c>
      <c r="D206" s="65" t="s">
        <v>32</v>
      </c>
      <c r="E206" s="17" t="s">
        <v>445</v>
      </c>
      <c r="F206" s="18">
        <v>65</v>
      </c>
      <c r="G206" s="67"/>
      <c r="H206" s="19">
        <f t="shared" si="9"/>
        <v>0</v>
      </c>
    </row>
    <row r="207" spans="1:8" x14ac:dyDescent="0.4">
      <c r="A207" s="9">
        <f t="shared" si="10"/>
        <v>205</v>
      </c>
      <c r="B207" s="15" t="s">
        <v>438</v>
      </c>
      <c r="C207" s="16" t="s">
        <v>451</v>
      </c>
      <c r="D207" s="65" t="s">
        <v>14</v>
      </c>
      <c r="E207" s="17" t="s">
        <v>458</v>
      </c>
      <c r="F207" s="18">
        <v>336</v>
      </c>
      <c r="G207" s="67"/>
      <c r="H207" s="19">
        <f t="shared" si="9"/>
        <v>0</v>
      </c>
    </row>
    <row r="208" spans="1:8" x14ac:dyDescent="0.4">
      <c r="A208" s="9">
        <f t="shared" si="10"/>
        <v>206</v>
      </c>
      <c r="B208" s="15" t="s">
        <v>438</v>
      </c>
      <c r="C208" s="16" t="s">
        <v>446</v>
      </c>
      <c r="D208" s="65" t="s">
        <v>248</v>
      </c>
      <c r="E208" s="17" t="s">
        <v>453</v>
      </c>
      <c r="F208" s="18">
        <v>217</v>
      </c>
      <c r="G208" s="67"/>
      <c r="H208" s="19">
        <f t="shared" si="9"/>
        <v>0</v>
      </c>
    </row>
    <row r="209" spans="1:12" x14ac:dyDescent="0.4">
      <c r="A209" s="9">
        <f t="shared" si="10"/>
        <v>207</v>
      </c>
      <c r="B209" s="15" t="s">
        <v>438</v>
      </c>
      <c r="C209" s="16" t="s">
        <v>448</v>
      </c>
      <c r="D209" s="65" t="s">
        <v>14</v>
      </c>
      <c r="E209" s="17" t="s">
        <v>455</v>
      </c>
      <c r="F209" s="18">
        <v>215</v>
      </c>
      <c r="G209" s="67"/>
      <c r="H209" s="19">
        <f t="shared" si="9"/>
        <v>0</v>
      </c>
    </row>
    <row r="210" spans="1:12" ht="31.5" x14ac:dyDescent="0.4">
      <c r="A210" s="9">
        <f t="shared" si="10"/>
        <v>208</v>
      </c>
      <c r="B210" s="15" t="s">
        <v>465</v>
      </c>
      <c r="C210" s="16" t="s">
        <v>487</v>
      </c>
      <c r="D210" s="65" t="s">
        <v>369</v>
      </c>
      <c r="E210" s="17" t="s">
        <v>489</v>
      </c>
      <c r="F210" s="18">
        <v>148</v>
      </c>
      <c r="G210" s="67"/>
      <c r="H210" s="19">
        <f t="shared" si="9"/>
        <v>0</v>
      </c>
    </row>
    <row r="211" spans="1:12" x14ac:dyDescent="0.4">
      <c r="A211" s="9">
        <f t="shared" si="10"/>
        <v>209</v>
      </c>
      <c r="B211" s="15" t="s">
        <v>465</v>
      </c>
      <c r="C211" s="16" t="s">
        <v>470</v>
      </c>
      <c r="D211" s="65" t="s">
        <v>227</v>
      </c>
      <c r="E211" s="17" t="s">
        <v>474</v>
      </c>
      <c r="F211" s="18">
        <v>35</v>
      </c>
      <c r="G211" s="67"/>
      <c r="H211" s="19">
        <f t="shared" si="9"/>
        <v>0</v>
      </c>
    </row>
    <row r="212" spans="1:12" ht="47.25" x14ac:dyDescent="0.4">
      <c r="A212" s="9">
        <f t="shared" si="10"/>
        <v>210</v>
      </c>
      <c r="B212" s="15" t="s">
        <v>465</v>
      </c>
      <c r="C212" s="16" t="s">
        <v>473</v>
      </c>
      <c r="D212" s="65" t="s">
        <v>65</v>
      </c>
      <c r="E212" s="17" t="s">
        <v>476</v>
      </c>
      <c r="F212" s="18">
        <v>41</v>
      </c>
      <c r="G212" s="67"/>
      <c r="H212" s="19">
        <f t="shared" si="9"/>
        <v>0</v>
      </c>
    </row>
    <row r="213" spans="1:12" x14ac:dyDescent="0.4">
      <c r="A213" s="9">
        <f t="shared" si="10"/>
        <v>211</v>
      </c>
      <c r="B213" s="15" t="s">
        <v>465</v>
      </c>
      <c r="C213" s="16" t="s">
        <v>468</v>
      </c>
      <c r="D213" s="65" t="s">
        <v>227</v>
      </c>
      <c r="E213" s="17" t="s">
        <v>469</v>
      </c>
      <c r="F213" s="18">
        <v>15</v>
      </c>
      <c r="G213" s="67"/>
      <c r="H213" s="19">
        <f t="shared" si="9"/>
        <v>0</v>
      </c>
    </row>
    <row r="214" spans="1:12" ht="31.5" x14ac:dyDescent="0.4">
      <c r="A214" s="9">
        <f t="shared" si="10"/>
        <v>212</v>
      </c>
      <c r="B214" s="15" t="s">
        <v>465</v>
      </c>
      <c r="C214" s="16" t="s">
        <v>466</v>
      </c>
      <c r="D214" s="65" t="s">
        <v>65</v>
      </c>
      <c r="E214" s="17" t="s">
        <v>467</v>
      </c>
      <c r="F214" s="18">
        <v>15</v>
      </c>
      <c r="G214" s="67"/>
      <c r="H214" s="19">
        <f t="shared" si="9"/>
        <v>0</v>
      </c>
    </row>
    <row r="215" spans="1:12" x14ac:dyDescent="0.4">
      <c r="A215" s="9">
        <f t="shared" si="10"/>
        <v>213</v>
      </c>
      <c r="B215" s="15" t="s">
        <v>465</v>
      </c>
      <c r="C215" s="16" t="s">
        <v>471</v>
      </c>
      <c r="D215" s="65" t="s">
        <v>227</v>
      </c>
      <c r="E215" s="17" t="s">
        <v>475</v>
      </c>
      <c r="F215" s="18">
        <v>41</v>
      </c>
      <c r="G215" s="67"/>
      <c r="H215" s="19">
        <f t="shared" si="9"/>
        <v>0</v>
      </c>
    </row>
    <row r="216" spans="1:12" ht="31.5" x14ac:dyDescent="0.4">
      <c r="A216" s="9">
        <f t="shared" si="10"/>
        <v>214</v>
      </c>
      <c r="B216" s="15" t="s">
        <v>465</v>
      </c>
      <c r="C216" s="16" t="s">
        <v>480</v>
      </c>
      <c r="D216" s="65" t="s">
        <v>481</v>
      </c>
      <c r="E216" s="17" t="s">
        <v>482</v>
      </c>
      <c r="F216" s="18">
        <v>208</v>
      </c>
      <c r="G216" s="67"/>
      <c r="H216" s="19">
        <f t="shared" si="9"/>
        <v>0</v>
      </c>
    </row>
    <row r="217" spans="1:12" ht="31.5" x14ac:dyDescent="0.4">
      <c r="A217" s="9">
        <f t="shared" si="10"/>
        <v>215</v>
      </c>
      <c r="B217" s="15" t="s">
        <v>465</v>
      </c>
      <c r="C217" s="16" t="s">
        <v>486</v>
      </c>
      <c r="D217" s="65" t="s">
        <v>227</v>
      </c>
      <c r="E217" s="17" t="s">
        <v>488</v>
      </c>
      <c r="F217" s="18">
        <v>189</v>
      </c>
      <c r="G217" s="67"/>
      <c r="H217" s="19">
        <f t="shared" si="9"/>
        <v>0</v>
      </c>
    </row>
    <row r="218" spans="1:12" x14ac:dyDescent="0.4">
      <c r="A218" s="9">
        <f t="shared" si="10"/>
        <v>216</v>
      </c>
      <c r="B218" s="15" t="s">
        <v>465</v>
      </c>
      <c r="C218" s="16" t="s">
        <v>478</v>
      </c>
      <c r="D218" s="65" t="s">
        <v>227</v>
      </c>
      <c r="E218" s="17" t="s">
        <v>479</v>
      </c>
      <c r="F218" s="18">
        <v>50</v>
      </c>
      <c r="G218" s="67"/>
      <c r="H218" s="19">
        <f t="shared" si="9"/>
        <v>0</v>
      </c>
    </row>
    <row r="219" spans="1:12" x14ac:dyDescent="0.4">
      <c r="A219" s="9">
        <f t="shared" si="10"/>
        <v>217</v>
      </c>
      <c r="B219" s="15" t="s">
        <v>465</v>
      </c>
      <c r="C219" s="16" t="s">
        <v>490</v>
      </c>
      <c r="D219" s="65" t="s">
        <v>227</v>
      </c>
      <c r="E219" s="17" t="s">
        <v>491</v>
      </c>
      <c r="F219" s="18">
        <v>514</v>
      </c>
      <c r="G219" s="67"/>
      <c r="H219" s="19">
        <f t="shared" si="9"/>
        <v>0</v>
      </c>
    </row>
    <row r="220" spans="1:12" x14ac:dyDescent="0.4">
      <c r="A220" s="9">
        <f t="shared" si="10"/>
        <v>218</v>
      </c>
      <c r="B220" s="15" t="s">
        <v>465</v>
      </c>
      <c r="C220" s="16" t="s">
        <v>472</v>
      </c>
      <c r="D220" s="65" t="s">
        <v>227</v>
      </c>
      <c r="E220" s="17" t="s">
        <v>474</v>
      </c>
      <c r="F220" s="18">
        <v>22</v>
      </c>
      <c r="G220" s="67"/>
      <c r="H220" s="19">
        <f t="shared" si="9"/>
        <v>0</v>
      </c>
    </row>
    <row r="221" spans="1:12" x14ac:dyDescent="0.4">
      <c r="A221" s="9">
        <f t="shared" si="10"/>
        <v>219</v>
      </c>
      <c r="B221" s="15" t="s">
        <v>465</v>
      </c>
      <c r="C221" s="16" t="s">
        <v>477</v>
      </c>
      <c r="D221" s="65" t="s">
        <v>227</v>
      </c>
      <c r="E221" s="17" t="s">
        <v>474</v>
      </c>
      <c r="F221" s="18">
        <v>28</v>
      </c>
      <c r="G221" s="67"/>
      <c r="H221" s="19">
        <f t="shared" si="9"/>
        <v>0</v>
      </c>
    </row>
    <row r="222" spans="1:12" s="1" customFormat="1" ht="126" x14ac:dyDescent="0.4">
      <c r="A222" s="9">
        <f t="shared" si="10"/>
        <v>220</v>
      </c>
      <c r="B222" s="15" t="s">
        <v>465</v>
      </c>
      <c r="C222" s="16" t="s">
        <v>484</v>
      </c>
      <c r="D222" s="65" t="s">
        <v>248</v>
      </c>
      <c r="E222" s="17" t="s">
        <v>485</v>
      </c>
      <c r="F222" s="18">
        <v>82</v>
      </c>
      <c r="G222" s="67"/>
      <c r="H222" s="19">
        <f t="shared" ref="H222:H223" si="11">F222*G222</f>
        <v>0</v>
      </c>
      <c r="I222"/>
      <c r="J222"/>
      <c r="K222"/>
      <c r="L222"/>
    </row>
    <row r="223" spans="1:12" s="1" customFormat="1" x14ac:dyDescent="0.4">
      <c r="A223" s="9">
        <f t="shared" si="10"/>
        <v>221</v>
      </c>
      <c r="B223" s="15" t="s">
        <v>465</v>
      </c>
      <c r="C223" s="16" t="s">
        <v>483</v>
      </c>
      <c r="D223" s="65" t="s">
        <v>227</v>
      </c>
      <c r="E223" s="17" t="s">
        <v>475</v>
      </c>
      <c r="F223" s="18">
        <v>145</v>
      </c>
      <c r="G223" s="67"/>
      <c r="H223" s="19">
        <f t="shared" si="11"/>
        <v>0</v>
      </c>
      <c r="I223"/>
      <c r="J223"/>
      <c r="K223"/>
      <c r="L223"/>
    </row>
    <row r="224" spans="1:12" s="1" customFormat="1" x14ac:dyDescent="0.4">
      <c r="A224" s="44" t="s">
        <v>552</v>
      </c>
      <c r="B224" s="70"/>
      <c r="C224" s="71"/>
      <c r="D224" s="65"/>
      <c r="E224" s="72"/>
      <c r="F224" s="73"/>
      <c r="G224" s="67"/>
      <c r="H224" s="19">
        <f>F224*G224</f>
        <v>0</v>
      </c>
      <c r="I224"/>
      <c r="J224"/>
      <c r="K224"/>
      <c r="L224"/>
    </row>
    <row r="225" spans="1:12" s="1" customFormat="1" x14ac:dyDescent="0.4">
      <c r="A225" s="45" t="s">
        <v>552</v>
      </c>
      <c r="B225" s="70"/>
      <c r="C225" s="71"/>
      <c r="D225" s="65"/>
      <c r="E225" s="72"/>
      <c r="F225" s="73"/>
      <c r="G225" s="67"/>
      <c r="H225" s="19">
        <f t="shared" ref="H225:H258" si="12">F225*G225</f>
        <v>0</v>
      </c>
      <c r="I225"/>
      <c r="J225"/>
      <c r="K225"/>
      <c r="L225"/>
    </row>
    <row r="226" spans="1:12" s="1" customFormat="1" x14ac:dyDescent="0.4">
      <c r="A226" s="45" t="s">
        <v>552</v>
      </c>
      <c r="B226" s="70"/>
      <c r="C226" s="71"/>
      <c r="D226" s="65"/>
      <c r="E226" s="72"/>
      <c r="F226" s="73"/>
      <c r="G226" s="67"/>
      <c r="H226" s="19">
        <f t="shared" si="12"/>
        <v>0</v>
      </c>
      <c r="I226"/>
      <c r="J226"/>
      <c r="K226"/>
      <c r="L226"/>
    </row>
    <row r="227" spans="1:12" s="1" customFormat="1" x14ac:dyDescent="0.4">
      <c r="A227" s="45" t="s">
        <v>552</v>
      </c>
      <c r="B227" s="70"/>
      <c r="C227" s="71"/>
      <c r="D227" s="65"/>
      <c r="E227" s="72"/>
      <c r="F227" s="73"/>
      <c r="G227" s="67"/>
      <c r="H227" s="19">
        <f t="shared" si="12"/>
        <v>0</v>
      </c>
      <c r="I227"/>
      <c r="J227"/>
      <c r="K227"/>
      <c r="L227"/>
    </row>
    <row r="228" spans="1:12" s="1" customFormat="1" x14ac:dyDescent="0.4">
      <c r="A228" s="45" t="s">
        <v>552</v>
      </c>
      <c r="B228" s="70"/>
      <c r="C228" s="71"/>
      <c r="D228" s="65"/>
      <c r="E228" s="72"/>
      <c r="F228" s="73"/>
      <c r="G228" s="67"/>
      <c r="H228" s="19">
        <f t="shared" si="12"/>
        <v>0</v>
      </c>
      <c r="I228"/>
      <c r="J228"/>
      <c r="K228"/>
      <c r="L228"/>
    </row>
    <row r="229" spans="1:12" s="1" customFormat="1" x14ac:dyDescent="0.4">
      <c r="A229" s="45" t="s">
        <v>552</v>
      </c>
      <c r="B229" s="70"/>
      <c r="C229" s="71"/>
      <c r="D229" s="65"/>
      <c r="E229" s="72"/>
      <c r="F229" s="73"/>
      <c r="G229" s="67"/>
      <c r="H229" s="19">
        <f t="shared" si="12"/>
        <v>0</v>
      </c>
      <c r="I229"/>
      <c r="J229"/>
      <c r="K229"/>
      <c r="L229"/>
    </row>
    <row r="230" spans="1:12" s="1" customFormat="1" x14ac:dyDescent="0.4">
      <c r="A230" s="45" t="s">
        <v>552</v>
      </c>
      <c r="B230" s="70"/>
      <c r="C230" s="71"/>
      <c r="D230" s="65"/>
      <c r="E230" s="72"/>
      <c r="F230" s="73"/>
      <c r="G230" s="67"/>
      <c r="H230" s="19">
        <f t="shared" si="12"/>
        <v>0</v>
      </c>
      <c r="I230"/>
      <c r="J230"/>
      <c r="K230"/>
      <c r="L230"/>
    </row>
    <row r="231" spans="1:12" s="1" customFormat="1" x14ac:dyDescent="0.4">
      <c r="A231" s="45" t="s">
        <v>552</v>
      </c>
      <c r="B231" s="70"/>
      <c r="C231" s="71"/>
      <c r="D231" s="65"/>
      <c r="E231" s="72"/>
      <c r="F231" s="73"/>
      <c r="G231" s="67"/>
      <c r="H231" s="19">
        <f t="shared" si="12"/>
        <v>0</v>
      </c>
      <c r="I231"/>
      <c r="J231"/>
      <c r="K231"/>
      <c r="L231"/>
    </row>
    <row r="232" spans="1:12" s="1" customFormat="1" x14ac:dyDescent="0.4">
      <c r="A232" s="44" t="s">
        <v>552</v>
      </c>
      <c r="B232" s="70"/>
      <c r="C232" s="71"/>
      <c r="D232" s="65"/>
      <c r="E232" s="72"/>
      <c r="F232" s="73"/>
      <c r="G232" s="67"/>
      <c r="H232" s="19">
        <f t="shared" si="12"/>
        <v>0</v>
      </c>
      <c r="I232"/>
      <c r="J232"/>
      <c r="K232"/>
      <c r="L232"/>
    </row>
    <row r="233" spans="1:12" s="1" customFormat="1" x14ac:dyDescent="0.4">
      <c r="A233" s="45" t="s">
        <v>552</v>
      </c>
      <c r="B233" s="70"/>
      <c r="C233" s="71"/>
      <c r="D233" s="65"/>
      <c r="E233" s="72"/>
      <c r="F233" s="73"/>
      <c r="G233" s="67"/>
      <c r="H233" s="19">
        <f t="shared" si="12"/>
        <v>0</v>
      </c>
      <c r="I233"/>
      <c r="J233"/>
      <c r="K233"/>
      <c r="L233"/>
    </row>
    <row r="234" spans="1:12" s="1" customFormat="1" x14ac:dyDescent="0.4">
      <c r="A234" s="45" t="s">
        <v>552</v>
      </c>
      <c r="B234" s="70"/>
      <c r="C234" s="71"/>
      <c r="D234" s="65"/>
      <c r="E234" s="72"/>
      <c r="F234" s="73"/>
      <c r="G234" s="67"/>
      <c r="H234" s="19">
        <f t="shared" si="12"/>
        <v>0</v>
      </c>
      <c r="I234"/>
      <c r="J234"/>
      <c r="K234"/>
      <c r="L234"/>
    </row>
    <row r="235" spans="1:12" s="1" customFormat="1" x14ac:dyDescent="0.4">
      <c r="A235" s="45" t="s">
        <v>552</v>
      </c>
      <c r="B235" s="70"/>
      <c r="C235" s="71"/>
      <c r="D235" s="65"/>
      <c r="E235" s="72"/>
      <c r="F235" s="73"/>
      <c r="G235" s="67"/>
      <c r="H235" s="19">
        <f t="shared" si="12"/>
        <v>0</v>
      </c>
      <c r="I235"/>
      <c r="J235"/>
      <c r="K235"/>
      <c r="L235"/>
    </row>
    <row r="236" spans="1:12" s="1" customFormat="1" x14ac:dyDescent="0.4">
      <c r="A236" s="45" t="s">
        <v>552</v>
      </c>
      <c r="B236" s="70"/>
      <c r="C236" s="71"/>
      <c r="D236" s="65"/>
      <c r="E236" s="72"/>
      <c r="F236" s="73"/>
      <c r="G236" s="67"/>
      <c r="H236" s="19">
        <f t="shared" si="12"/>
        <v>0</v>
      </c>
      <c r="I236"/>
      <c r="J236"/>
      <c r="K236"/>
      <c r="L236"/>
    </row>
    <row r="237" spans="1:12" s="1" customFormat="1" x14ac:dyDescent="0.4">
      <c r="A237" s="45" t="s">
        <v>552</v>
      </c>
      <c r="B237" s="70"/>
      <c r="C237" s="71"/>
      <c r="D237" s="65"/>
      <c r="E237" s="72"/>
      <c r="F237" s="73"/>
      <c r="G237" s="67"/>
      <c r="H237" s="19">
        <f t="shared" si="12"/>
        <v>0</v>
      </c>
      <c r="I237"/>
      <c r="J237"/>
      <c r="K237"/>
      <c r="L237"/>
    </row>
    <row r="238" spans="1:12" s="1" customFormat="1" x14ac:dyDescent="0.4">
      <c r="A238" s="45" t="s">
        <v>552</v>
      </c>
      <c r="B238" s="70"/>
      <c r="C238" s="71"/>
      <c r="D238" s="65"/>
      <c r="E238" s="72"/>
      <c r="F238" s="73"/>
      <c r="G238" s="67"/>
      <c r="H238" s="19">
        <f t="shared" si="12"/>
        <v>0</v>
      </c>
      <c r="I238"/>
      <c r="J238"/>
      <c r="K238"/>
      <c r="L238"/>
    </row>
    <row r="239" spans="1:12" s="1" customFormat="1" x14ac:dyDescent="0.4">
      <c r="A239" s="45" t="s">
        <v>552</v>
      </c>
      <c r="B239" s="70"/>
      <c r="C239" s="71"/>
      <c r="D239" s="65"/>
      <c r="E239" s="72"/>
      <c r="F239" s="73"/>
      <c r="G239" s="67"/>
      <c r="H239" s="19">
        <f t="shared" si="12"/>
        <v>0</v>
      </c>
      <c r="I239"/>
      <c r="J239"/>
      <c r="K239"/>
      <c r="L239"/>
    </row>
    <row r="240" spans="1:12" s="1" customFormat="1" x14ac:dyDescent="0.4">
      <c r="A240" s="45" t="s">
        <v>552</v>
      </c>
      <c r="B240" s="70"/>
      <c r="C240" s="71"/>
      <c r="D240" s="65"/>
      <c r="E240" s="72"/>
      <c r="F240" s="73"/>
      <c r="G240" s="67"/>
      <c r="H240" s="19">
        <f t="shared" si="12"/>
        <v>0</v>
      </c>
      <c r="I240"/>
      <c r="J240"/>
      <c r="K240"/>
      <c r="L240"/>
    </row>
    <row r="241" spans="1:12" s="1" customFormat="1" x14ac:dyDescent="0.4">
      <c r="A241" s="45" t="s">
        <v>552</v>
      </c>
      <c r="B241" s="70"/>
      <c r="C241" s="71"/>
      <c r="D241" s="65"/>
      <c r="E241" s="72"/>
      <c r="F241" s="73"/>
      <c r="G241" s="67"/>
      <c r="H241" s="19">
        <f t="shared" si="12"/>
        <v>0</v>
      </c>
      <c r="I241"/>
      <c r="J241"/>
      <c r="K241"/>
      <c r="L241"/>
    </row>
    <row r="242" spans="1:12" s="1" customFormat="1" x14ac:dyDescent="0.4">
      <c r="A242" s="45" t="s">
        <v>552</v>
      </c>
      <c r="B242" s="70"/>
      <c r="C242" s="71"/>
      <c r="D242" s="65"/>
      <c r="E242" s="72"/>
      <c r="F242" s="73"/>
      <c r="G242" s="67"/>
      <c r="H242" s="19">
        <f t="shared" si="12"/>
        <v>0</v>
      </c>
      <c r="I242"/>
      <c r="J242"/>
      <c r="K242"/>
      <c r="L242"/>
    </row>
    <row r="243" spans="1:12" s="1" customFormat="1" x14ac:dyDescent="0.4">
      <c r="A243" s="45" t="s">
        <v>552</v>
      </c>
      <c r="B243" s="70"/>
      <c r="C243" s="71"/>
      <c r="D243" s="65"/>
      <c r="E243" s="72"/>
      <c r="F243" s="73"/>
      <c r="G243" s="67"/>
      <c r="H243" s="19">
        <f t="shared" si="12"/>
        <v>0</v>
      </c>
      <c r="I243"/>
      <c r="J243"/>
      <c r="K243"/>
      <c r="L243"/>
    </row>
    <row r="244" spans="1:12" s="1" customFormat="1" x14ac:dyDescent="0.4">
      <c r="A244" s="45" t="s">
        <v>552</v>
      </c>
      <c r="B244" s="70"/>
      <c r="C244" s="71"/>
      <c r="D244" s="65"/>
      <c r="E244" s="72"/>
      <c r="F244" s="73"/>
      <c r="G244" s="67"/>
      <c r="H244" s="19">
        <f t="shared" si="12"/>
        <v>0</v>
      </c>
      <c r="I244"/>
      <c r="J244"/>
      <c r="K244"/>
      <c r="L244"/>
    </row>
    <row r="245" spans="1:12" s="1" customFormat="1" x14ac:dyDescent="0.4">
      <c r="A245" s="45" t="s">
        <v>552</v>
      </c>
      <c r="B245" s="70"/>
      <c r="C245" s="71"/>
      <c r="D245" s="65"/>
      <c r="E245" s="72"/>
      <c r="F245" s="73"/>
      <c r="G245" s="67"/>
      <c r="H245" s="19">
        <f t="shared" si="12"/>
        <v>0</v>
      </c>
      <c r="I245"/>
      <c r="J245"/>
      <c r="K245"/>
      <c r="L245"/>
    </row>
    <row r="246" spans="1:12" s="1" customFormat="1" x14ac:dyDescent="0.4">
      <c r="A246" s="45" t="s">
        <v>552</v>
      </c>
      <c r="B246" s="70"/>
      <c r="C246" s="71"/>
      <c r="D246" s="65"/>
      <c r="E246" s="72"/>
      <c r="F246" s="73"/>
      <c r="G246" s="67"/>
      <c r="H246" s="19">
        <f t="shared" si="12"/>
        <v>0</v>
      </c>
      <c r="I246"/>
      <c r="J246"/>
      <c r="K246"/>
      <c r="L246"/>
    </row>
    <row r="247" spans="1:12" s="1" customFormat="1" x14ac:dyDescent="0.4">
      <c r="A247" s="45" t="s">
        <v>552</v>
      </c>
      <c r="B247" s="70"/>
      <c r="C247" s="71"/>
      <c r="D247" s="65"/>
      <c r="E247" s="72"/>
      <c r="F247" s="73"/>
      <c r="G247" s="67"/>
      <c r="H247" s="19">
        <f t="shared" si="12"/>
        <v>0</v>
      </c>
      <c r="I247"/>
      <c r="J247"/>
      <c r="K247"/>
      <c r="L247"/>
    </row>
    <row r="248" spans="1:12" s="1" customFormat="1" x14ac:dyDescent="0.4">
      <c r="A248" s="45" t="s">
        <v>552</v>
      </c>
      <c r="B248" s="70"/>
      <c r="C248" s="71"/>
      <c r="D248" s="65"/>
      <c r="E248" s="72"/>
      <c r="F248" s="73"/>
      <c r="G248" s="67"/>
      <c r="H248" s="19">
        <f t="shared" si="12"/>
        <v>0</v>
      </c>
      <c r="I248"/>
      <c r="J248"/>
      <c r="K248"/>
      <c r="L248"/>
    </row>
    <row r="249" spans="1:12" s="1" customFormat="1" x14ac:dyDescent="0.4">
      <c r="A249" s="45" t="s">
        <v>552</v>
      </c>
      <c r="B249" s="70"/>
      <c r="C249" s="71"/>
      <c r="D249" s="65"/>
      <c r="E249" s="72"/>
      <c r="F249" s="73"/>
      <c r="G249" s="67"/>
      <c r="H249" s="19">
        <f t="shared" si="12"/>
        <v>0</v>
      </c>
      <c r="I249"/>
      <c r="J249"/>
      <c r="K249"/>
      <c r="L249"/>
    </row>
    <row r="250" spans="1:12" s="1" customFormat="1" x14ac:dyDescent="0.4">
      <c r="A250" s="45" t="s">
        <v>552</v>
      </c>
      <c r="B250" s="70"/>
      <c r="C250" s="71"/>
      <c r="D250" s="65"/>
      <c r="E250" s="72"/>
      <c r="F250" s="73"/>
      <c r="G250" s="67"/>
      <c r="H250" s="19">
        <f t="shared" si="12"/>
        <v>0</v>
      </c>
      <c r="I250"/>
      <c r="J250"/>
      <c r="K250"/>
      <c r="L250"/>
    </row>
    <row r="251" spans="1:12" s="1" customFormat="1" x14ac:dyDescent="0.4">
      <c r="A251" s="45" t="s">
        <v>552</v>
      </c>
      <c r="B251" s="70"/>
      <c r="C251" s="71"/>
      <c r="D251" s="65"/>
      <c r="E251" s="72"/>
      <c r="F251" s="73"/>
      <c r="G251" s="67"/>
      <c r="H251" s="19">
        <f t="shared" si="12"/>
        <v>0</v>
      </c>
      <c r="I251"/>
      <c r="J251"/>
      <c r="K251"/>
      <c r="L251"/>
    </row>
    <row r="252" spans="1:12" s="1" customFormat="1" x14ac:dyDescent="0.4">
      <c r="A252" s="45" t="s">
        <v>552</v>
      </c>
      <c r="B252" s="70"/>
      <c r="C252" s="71"/>
      <c r="D252" s="65"/>
      <c r="E252" s="72"/>
      <c r="F252" s="73"/>
      <c r="G252" s="67"/>
      <c r="H252" s="19">
        <f t="shared" si="12"/>
        <v>0</v>
      </c>
      <c r="I252"/>
      <c r="J252"/>
      <c r="K252"/>
      <c r="L252"/>
    </row>
    <row r="253" spans="1:12" s="1" customFormat="1" x14ac:dyDescent="0.4">
      <c r="A253" s="45" t="s">
        <v>552</v>
      </c>
      <c r="B253" s="70"/>
      <c r="C253" s="71"/>
      <c r="D253" s="65"/>
      <c r="E253" s="72"/>
      <c r="F253" s="73"/>
      <c r="G253" s="67"/>
      <c r="H253" s="19">
        <f t="shared" si="12"/>
        <v>0</v>
      </c>
      <c r="I253"/>
      <c r="J253"/>
      <c r="K253"/>
      <c r="L253"/>
    </row>
    <row r="254" spans="1:12" s="1" customFormat="1" x14ac:dyDescent="0.4">
      <c r="A254" s="45" t="s">
        <v>552</v>
      </c>
      <c r="B254" s="70"/>
      <c r="C254" s="71"/>
      <c r="D254" s="65"/>
      <c r="E254" s="72"/>
      <c r="F254" s="73"/>
      <c r="G254" s="67"/>
      <c r="H254" s="19">
        <f t="shared" si="12"/>
        <v>0</v>
      </c>
      <c r="I254"/>
      <c r="J254"/>
      <c r="K254"/>
      <c r="L254"/>
    </row>
    <row r="255" spans="1:12" s="1" customFormat="1" x14ac:dyDescent="0.4">
      <c r="A255" s="44" t="s">
        <v>552</v>
      </c>
      <c r="B255" s="70"/>
      <c r="C255" s="71"/>
      <c r="D255" s="65"/>
      <c r="E255" s="72"/>
      <c r="F255" s="73"/>
      <c r="G255" s="67"/>
      <c r="H255" s="19">
        <f t="shared" si="12"/>
        <v>0</v>
      </c>
      <c r="I255"/>
      <c r="J255"/>
      <c r="K255"/>
      <c r="L255"/>
    </row>
    <row r="256" spans="1:12" s="1" customFormat="1" x14ac:dyDescent="0.4">
      <c r="A256" s="45" t="s">
        <v>552</v>
      </c>
      <c r="B256" s="70"/>
      <c r="C256" s="71"/>
      <c r="D256" s="65"/>
      <c r="E256" s="72"/>
      <c r="F256" s="73"/>
      <c r="G256" s="67"/>
      <c r="H256" s="19">
        <f t="shared" si="12"/>
        <v>0</v>
      </c>
      <c r="I256"/>
      <c r="J256"/>
      <c r="K256"/>
      <c r="L256"/>
    </row>
    <row r="257" spans="1:12" s="1" customFormat="1" x14ac:dyDescent="0.4">
      <c r="A257" s="45" t="s">
        <v>552</v>
      </c>
      <c r="B257" s="70"/>
      <c r="C257" s="71"/>
      <c r="D257" s="65"/>
      <c r="E257" s="72"/>
      <c r="F257" s="73"/>
      <c r="G257" s="67"/>
      <c r="H257" s="19">
        <f t="shared" si="12"/>
        <v>0</v>
      </c>
      <c r="I257"/>
      <c r="J257"/>
      <c r="K257"/>
      <c r="L257"/>
    </row>
    <row r="258" spans="1:12" s="1" customFormat="1" x14ac:dyDescent="0.4">
      <c r="A258" s="45" t="s">
        <v>552</v>
      </c>
      <c r="B258" s="70"/>
      <c r="C258" s="71"/>
      <c r="D258" s="65"/>
      <c r="E258" s="72"/>
      <c r="F258" s="73"/>
      <c r="G258" s="67"/>
      <c r="H258" s="19">
        <f t="shared" si="12"/>
        <v>0</v>
      </c>
      <c r="I258"/>
      <c r="J258"/>
      <c r="K258"/>
      <c r="L258"/>
    </row>
    <row r="259" spans="1:12" x14ac:dyDescent="0.4">
      <c r="A259" s="23"/>
      <c r="B259" s="23"/>
      <c r="C259" s="41"/>
      <c r="D259" s="34"/>
      <c r="E259" s="34"/>
      <c r="F259" s="1"/>
      <c r="G259" s="1"/>
      <c r="H259" s="23"/>
    </row>
    <row r="260" spans="1:12" x14ac:dyDescent="0.4">
      <c r="A260" s="23"/>
      <c r="B260" s="23"/>
      <c r="C260" s="41"/>
      <c r="D260" s="34"/>
      <c r="E260" s="34"/>
      <c r="F260" s="1"/>
      <c r="G260" s="8" t="s">
        <v>502</v>
      </c>
      <c r="H260" s="24">
        <f>SUM(H3:H258)</f>
        <v>0</v>
      </c>
    </row>
    <row r="261" spans="1:12" x14ac:dyDescent="0.4">
      <c r="A261" s="23"/>
      <c r="B261" s="23"/>
      <c r="C261" s="41"/>
      <c r="D261" s="34"/>
      <c r="E261" s="34"/>
      <c r="F261" s="1"/>
      <c r="G261" s="8"/>
      <c r="H261" s="27"/>
    </row>
    <row r="262" spans="1:12" x14ac:dyDescent="0.4">
      <c r="A262" s="23"/>
      <c r="B262" s="23"/>
      <c r="C262" s="41"/>
      <c r="D262" s="34"/>
      <c r="E262" s="34"/>
      <c r="F262" s="1"/>
      <c r="G262" s="1" t="s">
        <v>493</v>
      </c>
      <c r="H262" s="25">
        <f>ROUNDDOWN(H260*0.1,0)</f>
        <v>0</v>
      </c>
    </row>
    <row r="263" spans="1:12" ht="19.5" thickBot="1" x14ac:dyDescent="0.45">
      <c r="A263" s="23"/>
      <c r="B263" s="23"/>
      <c r="C263" s="41"/>
      <c r="D263" s="34"/>
      <c r="E263" s="34"/>
      <c r="F263" s="1"/>
      <c r="G263" s="1"/>
      <c r="H263" s="23"/>
    </row>
    <row r="264" spans="1:12" ht="20.25" thickBot="1" x14ac:dyDescent="0.45">
      <c r="A264" s="23"/>
      <c r="B264" s="23"/>
      <c r="C264" s="41"/>
      <c r="D264" s="34"/>
      <c r="E264" s="34"/>
      <c r="F264" s="1"/>
      <c r="G264" s="28" t="s">
        <v>506</v>
      </c>
      <c r="H264" s="29">
        <f>H260+H262</f>
        <v>0</v>
      </c>
    </row>
    <row r="265" spans="1:12" ht="19.5" x14ac:dyDescent="0.4">
      <c r="A265" s="30" t="s">
        <v>496</v>
      </c>
      <c r="B265" s="31"/>
      <c r="C265" s="41"/>
      <c r="D265" s="34"/>
      <c r="E265" s="34"/>
      <c r="F265" s="1"/>
      <c r="G265" s="1"/>
      <c r="H265" s="1"/>
    </row>
    <row r="266" spans="1:12" ht="19.5" x14ac:dyDescent="0.4">
      <c r="A266" s="32">
        <v>1</v>
      </c>
      <c r="B266" s="31" t="s">
        <v>561</v>
      </c>
      <c r="C266" s="41"/>
      <c r="D266" s="34"/>
      <c r="E266" s="34"/>
      <c r="F266" s="1"/>
      <c r="G266" s="1"/>
      <c r="H266" s="1"/>
    </row>
    <row r="267" spans="1:12" ht="19.5" x14ac:dyDescent="0.4">
      <c r="A267" s="32"/>
      <c r="B267" s="31" t="s">
        <v>562</v>
      </c>
      <c r="C267" s="41"/>
      <c r="D267" s="34"/>
      <c r="E267" s="34"/>
      <c r="F267" s="1"/>
      <c r="G267" s="1"/>
      <c r="H267" s="1"/>
    </row>
    <row r="268" spans="1:12" ht="19.5" x14ac:dyDescent="0.4">
      <c r="A268" s="32">
        <v>2</v>
      </c>
      <c r="B268" s="31" t="s">
        <v>498</v>
      </c>
      <c r="C268" s="41"/>
      <c r="D268" s="34"/>
      <c r="E268" s="34"/>
      <c r="F268" s="1"/>
      <c r="G268" s="1"/>
      <c r="H268" s="1"/>
    </row>
    <row r="269" spans="1:12" ht="19.5" x14ac:dyDescent="0.4">
      <c r="A269" s="32">
        <v>3</v>
      </c>
      <c r="B269" s="31" t="s">
        <v>497</v>
      </c>
      <c r="C269" s="41"/>
      <c r="D269" s="34"/>
      <c r="E269" s="34"/>
      <c r="F269" s="1"/>
      <c r="G269" s="1"/>
      <c r="H269" s="1"/>
    </row>
    <row r="270" spans="1:12" ht="19.5" x14ac:dyDescent="0.4">
      <c r="A270" s="32">
        <v>4</v>
      </c>
      <c r="B270" s="31" t="s">
        <v>551</v>
      </c>
      <c r="C270" s="41"/>
      <c r="D270" s="34"/>
      <c r="E270" s="34"/>
      <c r="F270" s="1"/>
      <c r="G270" s="1"/>
      <c r="H270" s="1"/>
    </row>
    <row r="271" spans="1:12" ht="19.5" x14ac:dyDescent="0.4">
      <c r="A271" s="31"/>
      <c r="B271" s="61" t="s">
        <v>548</v>
      </c>
      <c r="C271" s="41"/>
      <c r="D271" s="34"/>
      <c r="E271" s="34"/>
      <c r="F271" s="1"/>
      <c r="G271" s="1"/>
      <c r="H271" s="1"/>
    </row>
    <row r="272" spans="1:12" ht="19.5" x14ac:dyDescent="0.4">
      <c r="A272" s="31"/>
      <c r="B272" s="61" t="s">
        <v>558</v>
      </c>
      <c r="C272" s="41"/>
      <c r="D272" s="34"/>
      <c r="E272" s="34"/>
      <c r="F272" s="1"/>
      <c r="G272" s="1"/>
      <c r="H272" s="1"/>
    </row>
    <row r="273" spans="1:6" ht="19.5" x14ac:dyDescent="0.4">
      <c r="B273" s="62" t="s">
        <v>559</v>
      </c>
    </row>
    <row r="274" spans="1:6" ht="19.5" x14ac:dyDescent="0.4">
      <c r="B274" s="62" t="s">
        <v>560</v>
      </c>
    </row>
    <row r="275" spans="1:6" ht="19.5" x14ac:dyDescent="0.4">
      <c r="A275" s="43">
        <v>5</v>
      </c>
      <c r="B275" s="61" t="s">
        <v>554</v>
      </c>
    </row>
    <row r="276" spans="1:6" ht="19.5" x14ac:dyDescent="0.4">
      <c r="B276" s="61" t="s">
        <v>555</v>
      </c>
    </row>
    <row r="277" spans="1:6" ht="19.5" x14ac:dyDescent="0.4">
      <c r="B277" s="62" t="s">
        <v>556</v>
      </c>
      <c r="C277" s="46"/>
      <c r="D277" s="46"/>
      <c r="E277" s="46"/>
      <c r="F277" s="47"/>
    </row>
    <row r="278" spans="1:6" ht="19.5" x14ac:dyDescent="0.4">
      <c r="B278" s="62" t="s">
        <v>557</v>
      </c>
      <c r="C278" s="46"/>
      <c r="D278" s="46"/>
      <c r="E278" s="46"/>
      <c r="F278" s="47"/>
    </row>
  </sheetData>
  <sheetProtection algorithmName="SHA-512" hashValue="mS07sN2YxPqbnVzpte89mt4Z/CwhEiMmAm7d/NJxSdVlu+MxjL3D/nLNB5yRHHLKVOSGmMEnFWGHyepQ/RU7Vg==" saltValue="XiXdKgqt3bf3taH8jLjv8A==" spinCount="100000" sheet="1" objects="1" scenarios="1" insertColumns="0" sort="0" autoFilter="0"/>
  <autoFilter ref="A2:L258"/>
  <phoneticPr fontId="2"/>
  <printOptions horizontalCentered="1"/>
  <pageMargins left="0.47244094488188981" right="0.31496062992125984" top="0.31496062992125984" bottom="0.31496062992125984" header="0.31496062992125984" footer="0.31496062992125984"/>
  <pageSetup paperSize="9" scale="84" orientation="portrait" r:id="rId1"/>
  <headerFooter>
    <oddHeader>&amp;C検体検査（感染症関連 他８分野）業務委託&amp;R&amp;P/&amp;N</oddHeader>
  </headerFooter>
  <rowBreaks count="1" manualBreakCount="1">
    <brk id="22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opLeftCell="A220" workbookViewId="0">
      <selection activeCell="E232" sqref="E232"/>
    </sheetView>
  </sheetViews>
  <sheetFormatPr defaultRowHeight="18.75" x14ac:dyDescent="0.4"/>
  <cols>
    <col min="1" max="1" width="4.25" style="1" customWidth="1"/>
    <col min="2" max="2" width="13.875" style="1" bestFit="1" customWidth="1"/>
    <col min="3" max="3" width="21.75" style="1" customWidth="1"/>
    <col min="4" max="4" width="11.625" style="1" bestFit="1" customWidth="1"/>
    <col min="5" max="5" width="12.625" style="1" customWidth="1"/>
    <col min="6" max="6" width="9" style="1"/>
    <col min="7" max="7" width="13.875" style="1" bestFit="1" customWidth="1"/>
    <col min="8" max="8" width="13.875" style="1" customWidth="1"/>
    <col min="9" max="16384" width="9" style="1"/>
  </cols>
  <sheetData>
    <row r="1" spans="1:8" x14ac:dyDescent="0.4">
      <c r="A1" s="23" t="s">
        <v>499</v>
      </c>
      <c r="B1" s="23"/>
      <c r="C1" s="23"/>
    </row>
    <row r="2" spans="1:8" x14ac:dyDescent="0.4">
      <c r="A2" s="9" t="s">
        <v>494</v>
      </c>
      <c r="B2" s="10" t="s">
        <v>0</v>
      </c>
      <c r="C2" s="11" t="s">
        <v>1</v>
      </c>
      <c r="D2" s="2" t="s">
        <v>2</v>
      </c>
      <c r="E2" s="12" t="s">
        <v>3</v>
      </c>
      <c r="F2" s="13" t="s">
        <v>492</v>
      </c>
      <c r="G2" s="3" t="s">
        <v>501</v>
      </c>
      <c r="H2" s="14" t="s">
        <v>500</v>
      </c>
    </row>
    <row r="3" spans="1:8" ht="15" customHeight="1" x14ac:dyDescent="0.4">
      <c r="A3" s="9">
        <f>ROW()-2</f>
        <v>1</v>
      </c>
      <c r="B3" s="15" t="s">
        <v>4</v>
      </c>
      <c r="C3" s="16" t="s">
        <v>5</v>
      </c>
      <c r="D3" s="4" t="s">
        <v>14</v>
      </c>
      <c r="E3" s="17" t="s">
        <v>15</v>
      </c>
      <c r="F3" s="18">
        <v>4</v>
      </c>
      <c r="G3" s="5"/>
      <c r="H3" s="19">
        <f>F3*G3</f>
        <v>0</v>
      </c>
    </row>
    <row r="4" spans="1:8" ht="15" customHeight="1" x14ac:dyDescent="0.4">
      <c r="A4" s="9">
        <f t="shared" ref="A4:A67" si="0">ROW()-2</f>
        <v>2</v>
      </c>
      <c r="B4" s="15" t="s">
        <v>4</v>
      </c>
      <c r="C4" s="16" t="s">
        <v>6</v>
      </c>
      <c r="D4" s="4" t="s">
        <v>16</v>
      </c>
      <c r="E4" s="17" t="s">
        <v>17</v>
      </c>
      <c r="F4" s="18">
        <v>299</v>
      </c>
      <c r="G4" s="5"/>
      <c r="H4" s="19">
        <f t="shared" ref="H4:H67" si="1">F4*G4</f>
        <v>0</v>
      </c>
    </row>
    <row r="5" spans="1:8" ht="15" customHeight="1" x14ac:dyDescent="0.4">
      <c r="A5" s="9">
        <f t="shared" si="0"/>
        <v>3</v>
      </c>
      <c r="B5" s="15" t="s">
        <v>4</v>
      </c>
      <c r="C5" s="16" t="s">
        <v>7</v>
      </c>
      <c r="D5" s="4" t="s">
        <v>16</v>
      </c>
      <c r="E5" s="17" t="s">
        <v>17</v>
      </c>
      <c r="F5" s="18">
        <v>299</v>
      </c>
      <c r="G5" s="5"/>
      <c r="H5" s="19">
        <f t="shared" si="1"/>
        <v>0</v>
      </c>
    </row>
    <row r="6" spans="1:8" ht="15" customHeight="1" x14ac:dyDescent="0.4">
      <c r="A6" s="9">
        <f t="shared" si="0"/>
        <v>4</v>
      </c>
      <c r="B6" s="15" t="s">
        <v>4</v>
      </c>
      <c r="C6" s="16" t="s">
        <v>8</v>
      </c>
      <c r="D6" s="4" t="s">
        <v>16</v>
      </c>
      <c r="E6" s="17" t="s">
        <v>17</v>
      </c>
      <c r="F6" s="18">
        <v>299</v>
      </c>
      <c r="G6" s="5"/>
      <c r="H6" s="19">
        <f t="shared" si="1"/>
        <v>0</v>
      </c>
    </row>
    <row r="7" spans="1:8" ht="15" customHeight="1" x14ac:dyDescent="0.4">
      <c r="A7" s="9">
        <f t="shared" si="0"/>
        <v>5</v>
      </c>
      <c r="B7" s="15" t="s">
        <v>4</v>
      </c>
      <c r="C7" s="16" t="s">
        <v>9</v>
      </c>
      <c r="D7" s="4" t="s">
        <v>16</v>
      </c>
      <c r="E7" s="17" t="s">
        <v>495</v>
      </c>
      <c r="F7" s="18">
        <v>299</v>
      </c>
      <c r="G7" s="5"/>
      <c r="H7" s="19">
        <f t="shared" si="1"/>
        <v>0</v>
      </c>
    </row>
    <row r="8" spans="1:8" ht="15" customHeight="1" x14ac:dyDescent="0.4">
      <c r="A8" s="9">
        <f t="shared" si="0"/>
        <v>6</v>
      </c>
      <c r="B8" s="15" t="s">
        <v>4</v>
      </c>
      <c r="C8" s="16" t="s">
        <v>10</v>
      </c>
      <c r="D8" s="4" t="s">
        <v>14</v>
      </c>
      <c r="E8" s="17" t="s">
        <v>18</v>
      </c>
      <c r="F8" s="18">
        <v>132</v>
      </c>
      <c r="G8" s="5"/>
      <c r="H8" s="19">
        <f t="shared" si="1"/>
        <v>0</v>
      </c>
    </row>
    <row r="9" spans="1:8" ht="15" customHeight="1" x14ac:dyDescent="0.4">
      <c r="A9" s="9">
        <f t="shared" si="0"/>
        <v>7</v>
      </c>
      <c r="B9" s="15" t="s">
        <v>4</v>
      </c>
      <c r="C9" s="16" t="s">
        <v>11</v>
      </c>
      <c r="D9" s="4" t="s">
        <v>16</v>
      </c>
      <c r="E9" s="17" t="s">
        <v>19</v>
      </c>
      <c r="F9" s="18">
        <v>783</v>
      </c>
      <c r="G9" s="5"/>
      <c r="H9" s="19">
        <f t="shared" si="1"/>
        <v>0</v>
      </c>
    </row>
    <row r="10" spans="1:8" ht="15" customHeight="1" x14ac:dyDescent="0.4">
      <c r="A10" s="9">
        <f t="shared" si="0"/>
        <v>8</v>
      </c>
      <c r="B10" s="15" t="s">
        <v>4</v>
      </c>
      <c r="C10" s="16" t="s">
        <v>12</v>
      </c>
      <c r="D10" s="4" t="s">
        <v>16</v>
      </c>
      <c r="E10" s="17"/>
      <c r="F10" s="18">
        <v>1256</v>
      </c>
      <c r="G10" s="5"/>
      <c r="H10" s="19">
        <f t="shared" si="1"/>
        <v>0</v>
      </c>
    </row>
    <row r="11" spans="1:8" ht="15" customHeight="1" x14ac:dyDescent="0.4">
      <c r="A11" s="9">
        <f t="shared" si="0"/>
        <v>9</v>
      </c>
      <c r="B11" s="15" t="s">
        <v>4</v>
      </c>
      <c r="C11" s="16" t="s">
        <v>13</v>
      </c>
      <c r="D11" s="4" t="s">
        <v>14</v>
      </c>
      <c r="E11" s="17" t="s">
        <v>15</v>
      </c>
      <c r="F11" s="18">
        <v>167</v>
      </c>
      <c r="G11" s="5"/>
      <c r="H11" s="19">
        <f t="shared" si="1"/>
        <v>0</v>
      </c>
    </row>
    <row r="12" spans="1:8" ht="15" customHeight="1" x14ac:dyDescent="0.4">
      <c r="A12" s="9">
        <f t="shared" si="0"/>
        <v>10</v>
      </c>
      <c r="B12" s="15" t="s">
        <v>20</v>
      </c>
      <c r="C12" s="16" t="s">
        <v>21</v>
      </c>
      <c r="D12" s="4" t="s">
        <v>28</v>
      </c>
      <c r="E12" s="17" t="s">
        <v>29</v>
      </c>
      <c r="F12" s="18">
        <v>111</v>
      </c>
      <c r="G12" s="5"/>
      <c r="H12" s="19">
        <f t="shared" si="1"/>
        <v>0</v>
      </c>
    </row>
    <row r="13" spans="1:8" ht="15" customHeight="1" x14ac:dyDescent="0.4">
      <c r="A13" s="9">
        <f t="shared" si="0"/>
        <v>11</v>
      </c>
      <c r="B13" s="15" t="s">
        <v>20</v>
      </c>
      <c r="C13" s="16" t="s">
        <v>22</v>
      </c>
      <c r="D13" s="4" t="s">
        <v>30</v>
      </c>
      <c r="E13" s="17" t="s">
        <v>31</v>
      </c>
      <c r="F13" s="18">
        <v>137</v>
      </c>
      <c r="G13" s="5"/>
      <c r="H13" s="19">
        <f t="shared" si="1"/>
        <v>0</v>
      </c>
    </row>
    <row r="14" spans="1:8" ht="15" customHeight="1" x14ac:dyDescent="0.4">
      <c r="A14" s="9">
        <f t="shared" si="0"/>
        <v>12</v>
      </c>
      <c r="B14" s="15" t="s">
        <v>20</v>
      </c>
      <c r="C14" s="16" t="s">
        <v>23</v>
      </c>
      <c r="D14" s="4" t="s">
        <v>28</v>
      </c>
      <c r="E14" s="17" t="s">
        <v>29</v>
      </c>
      <c r="F14" s="18">
        <v>74</v>
      </c>
      <c r="G14" s="5"/>
      <c r="H14" s="19">
        <f t="shared" si="1"/>
        <v>0</v>
      </c>
    </row>
    <row r="15" spans="1:8" ht="15" customHeight="1" x14ac:dyDescent="0.4">
      <c r="A15" s="9">
        <f t="shared" si="0"/>
        <v>13</v>
      </c>
      <c r="B15" s="15" t="s">
        <v>20</v>
      </c>
      <c r="C15" s="16" t="s">
        <v>24</v>
      </c>
      <c r="D15" s="4" t="s">
        <v>32</v>
      </c>
      <c r="E15" s="17" t="s">
        <v>33</v>
      </c>
      <c r="F15" s="18">
        <v>80</v>
      </c>
      <c r="G15" s="5"/>
      <c r="H15" s="19">
        <f t="shared" si="1"/>
        <v>0</v>
      </c>
    </row>
    <row r="16" spans="1:8" ht="15" customHeight="1" x14ac:dyDescent="0.4">
      <c r="A16" s="9">
        <f t="shared" si="0"/>
        <v>14</v>
      </c>
      <c r="B16" s="15" t="s">
        <v>20</v>
      </c>
      <c r="C16" s="16" t="s">
        <v>25</v>
      </c>
      <c r="D16" s="4" t="s">
        <v>28</v>
      </c>
      <c r="E16" s="17" t="s">
        <v>29</v>
      </c>
      <c r="F16" s="18">
        <v>93</v>
      </c>
      <c r="G16" s="5"/>
      <c r="H16" s="19">
        <f t="shared" si="1"/>
        <v>0</v>
      </c>
    </row>
    <row r="17" spans="1:8" ht="15" customHeight="1" x14ac:dyDescent="0.4">
      <c r="A17" s="9">
        <f t="shared" si="0"/>
        <v>15</v>
      </c>
      <c r="B17" s="15" t="s">
        <v>20</v>
      </c>
      <c r="C17" s="16" t="s">
        <v>26</v>
      </c>
      <c r="D17" s="4" t="s">
        <v>32</v>
      </c>
      <c r="E17" s="17" t="s">
        <v>34</v>
      </c>
      <c r="F17" s="18">
        <v>122</v>
      </c>
      <c r="G17" s="5"/>
      <c r="H17" s="19">
        <f t="shared" si="1"/>
        <v>0</v>
      </c>
    </row>
    <row r="18" spans="1:8" ht="15" customHeight="1" x14ac:dyDescent="0.4">
      <c r="A18" s="9">
        <f t="shared" si="0"/>
        <v>16</v>
      </c>
      <c r="B18" s="15" t="s">
        <v>20</v>
      </c>
      <c r="C18" s="16" t="s">
        <v>27</v>
      </c>
      <c r="D18" s="4" t="s">
        <v>28</v>
      </c>
      <c r="E18" s="17" t="s">
        <v>29</v>
      </c>
      <c r="F18" s="18">
        <v>98</v>
      </c>
      <c r="G18" s="5"/>
      <c r="H18" s="19">
        <f t="shared" si="1"/>
        <v>0</v>
      </c>
    </row>
    <row r="19" spans="1:8" ht="15" customHeight="1" x14ac:dyDescent="0.4">
      <c r="A19" s="9">
        <f t="shared" si="0"/>
        <v>17</v>
      </c>
      <c r="B19" s="15" t="s">
        <v>20</v>
      </c>
      <c r="C19" s="16" t="s">
        <v>35</v>
      </c>
      <c r="D19" s="4" t="s">
        <v>65</v>
      </c>
      <c r="E19" s="17" t="s">
        <v>66</v>
      </c>
      <c r="F19" s="18">
        <v>56</v>
      </c>
      <c r="G19" s="5"/>
      <c r="H19" s="19">
        <f t="shared" si="1"/>
        <v>0</v>
      </c>
    </row>
    <row r="20" spans="1:8" ht="15" customHeight="1" x14ac:dyDescent="0.4">
      <c r="A20" s="9">
        <f t="shared" si="0"/>
        <v>18</v>
      </c>
      <c r="B20" s="15" t="s">
        <v>20</v>
      </c>
      <c r="C20" s="16" t="s">
        <v>36</v>
      </c>
      <c r="D20" s="4" t="s">
        <v>65</v>
      </c>
      <c r="E20" s="17" t="s">
        <v>67</v>
      </c>
      <c r="F20" s="18">
        <v>117</v>
      </c>
      <c r="G20" s="5"/>
      <c r="H20" s="19">
        <f t="shared" si="1"/>
        <v>0</v>
      </c>
    </row>
    <row r="21" spans="1:8" ht="15" customHeight="1" x14ac:dyDescent="0.4">
      <c r="A21" s="9">
        <f t="shared" si="0"/>
        <v>19</v>
      </c>
      <c r="B21" s="15" t="s">
        <v>20</v>
      </c>
      <c r="C21" s="16" t="s">
        <v>37</v>
      </c>
      <c r="D21" s="4" t="s">
        <v>68</v>
      </c>
      <c r="E21" s="17" t="s">
        <v>69</v>
      </c>
      <c r="F21" s="18">
        <v>41</v>
      </c>
      <c r="G21" s="5"/>
      <c r="H21" s="19">
        <f t="shared" si="1"/>
        <v>0</v>
      </c>
    </row>
    <row r="22" spans="1:8" ht="15" customHeight="1" x14ac:dyDescent="0.4">
      <c r="A22" s="9">
        <f t="shared" si="0"/>
        <v>20</v>
      </c>
      <c r="B22" s="15" t="s">
        <v>20</v>
      </c>
      <c r="C22" s="16" t="s">
        <v>38</v>
      </c>
      <c r="D22" s="4" t="s">
        <v>65</v>
      </c>
      <c r="E22" s="17" t="s">
        <v>70</v>
      </c>
      <c r="F22" s="18">
        <v>124</v>
      </c>
      <c r="G22" s="5"/>
      <c r="H22" s="19">
        <f t="shared" si="1"/>
        <v>0</v>
      </c>
    </row>
    <row r="23" spans="1:8" ht="15" customHeight="1" x14ac:dyDescent="0.4">
      <c r="A23" s="9">
        <f t="shared" si="0"/>
        <v>21</v>
      </c>
      <c r="B23" s="15" t="s">
        <v>20</v>
      </c>
      <c r="C23" s="16" t="s">
        <v>39</v>
      </c>
      <c r="D23" s="4" t="s">
        <v>65</v>
      </c>
      <c r="E23" s="17" t="s">
        <v>71</v>
      </c>
      <c r="F23" s="18">
        <v>141</v>
      </c>
      <c r="G23" s="5"/>
      <c r="H23" s="19">
        <f t="shared" si="1"/>
        <v>0</v>
      </c>
    </row>
    <row r="24" spans="1:8" ht="15" customHeight="1" x14ac:dyDescent="0.4">
      <c r="A24" s="9">
        <f t="shared" si="0"/>
        <v>22</v>
      </c>
      <c r="B24" s="15" t="s">
        <v>20</v>
      </c>
      <c r="C24" s="16" t="s">
        <v>40</v>
      </c>
      <c r="D24" s="4" t="s">
        <v>65</v>
      </c>
      <c r="E24" s="17">
        <v>0</v>
      </c>
      <c r="F24" s="18">
        <v>85</v>
      </c>
      <c r="G24" s="5"/>
      <c r="H24" s="19">
        <f t="shared" si="1"/>
        <v>0</v>
      </c>
    </row>
    <row r="25" spans="1:8" ht="15" customHeight="1" x14ac:dyDescent="0.4">
      <c r="A25" s="9">
        <f t="shared" si="0"/>
        <v>23</v>
      </c>
      <c r="B25" s="15" t="s">
        <v>20</v>
      </c>
      <c r="C25" s="16" t="s">
        <v>41</v>
      </c>
      <c r="D25" s="4" t="s">
        <v>65</v>
      </c>
      <c r="E25" s="17" t="s">
        <v>72</v>
      </c>
      <c r="F25" s="18">
        <v>193</v>
      </c>
      <c r="G25" s="5"/>
      <c r="H25" s="19">
        <f t="shared" si="1"/>
        <v>0</v>
      </c>
    </row>
    <row r="26" spans="1:8" ht="15" customHeight="1" x14ac:dyDescent="0.4">
      <c r="A26" s="9">
        <f t="shared" si="0"/>
        <v>24</v>
      </c>
      <c r="B26" s="15" t="s">
        <v>20</v>
      </c>
      <c r="C26" s="16" t="s">
        <v>42</v>
      </c>
      <c r="D26" s="4" t="s">
        <v>65</v>
      </c>
      <c r="E26" s="17" t="s">
        <v>73</v>
      </c>
      <c r="F26" s="18">
        <v>210</v>
      </c>
      <c r="G26" s="5"/>
      <c r="H26" s="19">
        <f t="shared" si="1"/>
        <v>0</v>
      </c>
    </row>
    <row r="27" spans="1:8" ht="15" customHeight="1" x14ac:dyDescent="0.4">
      <c r="A27" s="9">
        <f t="shared" si="0"/>
        <v>25</v>
      </c>
      <c r="B27" s="15" t="s">
        <v>20</v>
      </c>
      <c r="C27" s="16" t="s">
        <v>43</v>
      </c>
      <c r="D27" s="4" t="s">
        <v>74</v>
      </c>
      <c r="E27" s="17" t="s">
        <v>75</v>
      </c>
      <c r="F27" s="18">
        <v>221</v>
      </c>
      <c r="G27" s="5"/>
      <c r="H27" s="19">
        <f t="shared" si="1"/>
        <v>0</v>
      </c>
    </row>
    <row r="28" spans="1:8" ht="29.25" customHeight="1" x14ac:dyDescent="0.4">
      <c r="A28" s="9">
        <f t="shared" si="0"/>
        <v>26</v>
      </c>
      <c r="B28" s="15" t="s">
        <v>20</v>
      </c>
      <c r="C28" s="16" t="s">
        <v>44</v>
      </c>
      <c r="D28" s="6" t="s">
        <v>76</v>
      </c>
      <c r="E28" s="17" t="s">
        <v>77</v>
      </c>
      <c r="F28" s="18">
        <v>464</v>
      </c>
      <c r="G28" s="5"/>
      <c r="H28" s="19">
        <f t="shared" si="1"/>
        <v>0</v>
      </c>
    </row>
    <row r="29" spans="1:8" ht="15" customHeight="1" x14ac:dyDescent="0.4">
      <c r="A29" s="9">
        <f t="shared" si="0"/>
        <v>27</v>
      </c>
      <c r="B29" s="15" t="s">
        <v>20</v>
      </c>
      <c r="C29" s="16" t="s">
        <v>45</v>
      </c>
      <c r="D29" s="4" t="s">
        <v>65</v>
      </c>
      <c r="E29" s="17" t="s">
        <v>73</v>
      </c>
      <c r="F29" s="18">
        <v>245</v>
      </c>
      <c r="G29" s="5"/>
      <c r="H29" s="19">
        <f t="shared" si="1"/>
        <v>0</v>
      </c>
    </row>
    <row r="30" spans="1:8" ht="15" customHeight="1" x14ac:dyDescent="0.4">
      <c r="A30" s="9">
        <f t="shared" si="0"/>
        <v>28</v>
      </c>
      <c r="B30" s="15" t="s">
        <v>20</v>
      </c>
      <c r="C30" s="16" t="s">
        <v>46</v>
      </c>
      <c r="D30" s="4" t="s">
        <v>78</v>
      </c>
      <c r="E30" s="17" t="s">
        <v>66</v>
      </c>
      <c r="F30" s="18">
        <v>17</v>
      </c>
      <c r="G30" s="5"/>
      <c r="H30" s="19">
        <f t="shared" si="1"/>
        <v>0</v>
      </c>
    </row>
    <row r="31" spans="1:8" ht="15" customHeight="1" x14ac:dyDescent="0.4">
      <c r="A31" s="9">
        <f t="shared" si="0"/>
        <v>29</v>
      </c>
      <c r="B31" s="15" t="s">
        <v>20</v>
      </c>
      <c r="C31" s="16" t="s">
        <v>47</v>
      </c>
      <c r="D31" s="4" t="s">
        <v>65</v>
      </c>
      <c r="E31" s="17" t="s">
        <v>72</v>
      </c>
      <c r="F31" s="18">
        <v>239</v>
      </c>
      <c r="G31" s="5"/>
      <c r="H31" s="19">
        <f t="shared" si="1"/>
        <v>0</v>
      </c>
    </row>
    <row r="32" spans="1:8" ht="15" customHeight="1" x14ac:dyDescent="0.4">
      <c r="A32" s="9">
        <f t="shared" si="0"/>
        <v>30</v>
      </c>
      <c r="B32" s="15" t="s">
        <v>20</v>
      </c>
      <c r="C32" s="16" t="s">
        <v>48</v>
      </c>
      <c r="D32" s="4" t="s">
        <v>74</v>
      </c>
      <c r="E32" s="17" t="s">
        <v>79</v>
      </c>
      <c r="F32" s="18">
        <v>245</v>
      </c>
      <c r="G32" s="5"/>
      <c r="H32" s="19">
        <f t="shared" si="1"/>
        <v>0</v>
      </c>
    </row>
    <row r="33" spans="1:8" ht="15" customHeight="1" x14ac:dyDescent="0.4">
      <c r="A33" s="9">
        <f t="shared" si="0"/>
        <v>31</v>
      </c>
      <c r="B33" s="15" t="s">
        <v>20</v>
      </c>
      <c r="C33" s="16" t="s">
        <v>49</v>
      </c>
      <c r="D33" s="4" t="s">
        <v>32</v>
      </c>
      <c r="E33" s="17" t="s">
        <v>75</v>
      </c>
      <c r="F33" s="18">
        <v>258</v>
      </c>
      <c r="G33" s="5"/>
      <c r="H33" s="19">
        <f t="shared" si="1"/>
        <v>0</v>
      </c>
    </row>
    <row r="34" spans="1:8" ht="30.95" customHeight="1" x14ac:dyDescent="0.4">
      <c r="A34" s="9">
        <f t="shared" si="0"/>
        <v>32</v>
      </c>
      <c r="B34" s="15" t="s">
        <v>20</v>
      </c>
      <c r="C34" s="16" t="s">
        <v>50</v>
      </c>
      <c r="D34" s="6" t="s">
        <v>80</v>
      </c>
      <c r="E34" s="17" t="s">
        <v>81</v>
      </c>
      <c r="F34" s="18">
        <v>139</v>
      </c>
      <c r="G34" s="5"/>
      <c r="H34" s="19">
        <f t="shared" si="1"/>
        <v>0</v>
      </c>
    </row>
    <row r="35" spans="1:8" ht="15" customHeight="1" x14ac:dyDescent="0.4">
      <c r="A35" s="9">
        <f t="shared" si="0"/>
        <v>33</v>
      </c>
      <c r="B35" s="15" t="s">
        <v>20</v>
      </c>
      <c r="C35" s="16" t="s">
        <v>51</v>
      </c>
      <c r="D35" s="4" t="s">
        <v>82</v>
      </c>
      <c r="E35" s="17" t="s">
        <v>66</v>
      </c>
      <c r="F35" s="18">
        <v>67</v>
      </c>
      <c r="G35" s="5"/>
      <c r="H35" s="19">
        <f t="shared" si="1"/>
        <v>0</v>
      </c>
    </row>
    <row r="36" spans="1:8" ht="15" customHeight="1" x14ac:dyDescent="0.4">
      <c r="A36" s="9">
        <f t="shared" si="0"/>
        <v>34</v>
      </c>
      <c r="B36" s="15" t="s">
        <v>20</v>
      </c>
      <c r="C36" s="16" t="s">
        <v>52</v>
      </c>
      <c r="D36" s="4" t="s">
        <v>32</v>
      </c>
      <c r="E36" s="17" t="s">
        <v>79</v>
      </c>
      <c r="F36" s="18">
        <v>284</v>
      </c>
      <c r="G36" s="5"/>
      <c r="H36" s="19">
        <f t="shared" si="1"/>
        <v>0</v>
      </c>
    </row>
    <row r="37" spans="1:8" ht="30.95" customHeight="1" x14ac:dyDescent="0.4">
      <c r="A37" s="9">
        <f t="shared" si="0"/>
        <v>35</v>
      </c>
      <c r="B37" s="15" t="s">
        <v>20</v>
      </c>
      <c r="C37" s="16" t="s">
        <v>53</v>
      </c>
      <c r="D37" s="6" t="s">
        <v>68</v>
      </c>
      <c r="E37" s="20" t="s">
        <v>83</v>
      </c>
      <c r="F37" s="18">
        <v>115</v>
      </c>
      <c r="G37" s="5"/>
      <c r="H37" s="19">
        <f t="shared" si="1"/>
        <v>0</v>
      </c>
    </row>
    <row r="38" spans="1:8" ht="15" customHeight="1" x14ac:dyDescent="0.4">
      <c r="A38" s="9">
        <f t="shared" si="0"/>
        <v>36</v>
      </c>
      <c r="B38" s="15" t="s">
        <v>20</v>
      </c>
      <c r="C38" s="16" t="s">
        <v>54</v>
      </c>
      <c r="D38" s="4" t="s">
        <v>65</v>
      </c>
      <c r="E38" s="17" t="s">
        <v>72</v>
      </c>
      <c r="F38" s="18">
        <v>308</v>
      </c>
      <c r="G38" s="5"/>
      <c r="H38" s="19">
        <f t="shared" si="1"/>
        <v>0</v>
      </c>
    </row>
    <row r="39" spans="1:8" ht="15" customHeight="1" x14ac:dyDescent="0.4">
      <c r="A39" s="9">
        <f t="shared" si="0"/>
        <v>37</v>
      </c>
      <c r="B39" s="15" t="s">
        <v>20</v>
      </c>
      <c r="C39" s="16" t="s">
        <v>55</v>
      </c>
      <c r="D39" s="4" t="s">
        <v>65</v>
      </c>
      <c r="E39" s="17" t="s">
        <v>67</v>
      </c>
      <c r="F39" s="18">
        <v>384</v>
      </c>
      <c r="G39" s="5"/>
      <c r="H39" s="19">
        <f t="shared" si="1"/>
        <v>0</v>
      </c>
    </row>
    <row r="40" spans="1:8" ht="15" customHeight="1" x14ac:dyDescent="0.4">
      <c r="A40" s="9">
        <f t="shared" si="0"/>
        <v>38</v>
      </c>
      <c r="B40" s="15" t="s">
        <v>20</v>
      </c>
      <c r="C40" s="16" t="s">
        <v>56</v>
      </c>
      <c r="D40" s="4" t="s">
        <v>65</v>
      </c>
      <c r="E40" s="17" t="s">
        <v>67</v>
      </c>
      <c r="F40" s="18">
        <v>406</v>
      </c>
      <c r="G40" s="5"/>
      <c r="H40" s="19">
        <f t="shared" si="1"/>
        <v>0</v>
      </c>
    </row>
    <row r="41" spans="1:8" ht="15" customHeight="1" x14ac:dyDescent="0.4">
      <c r="A41" s="9">
        <f t="shared" si="0"/>
        <v>39</v>
      </c>
      <c r="B41" s="15" t="s">
        <v>20</v>
      </c>
      <c r="C41" s="16" t="s">
        <v>57</v>
      </c>
      <c r="D41" s="4" t="s">
        <v>65</v>
      </c>
      <c r="E41" s="17" t="s">
        <v>67</v>
      </c>
      <c r="F41" s="18">
        <v>423</v>
      </c>
      <c r="G41" s="5"/>
      <c r="H41" s="19">
        <f t="shared" si="1"/>
        <v>0</v>
      </c>
    </row>
    <row r="42" spans="1:8" ht="15" customHeight="1" x14ac:dyDescent="0.4">
      <c r="A42" s="9">
        <f t="shared" si="0"/>
        <v>40</v>
      </c>
      <c r="B42" s="15" t="s">
        <v>20</v>
      </c>
      <c r="C42" s="16" t="s">
        <v>58</v>
      </c>
      <c r="D42" s="4" t="s">
        <v>65</v>
      </c>
      <c r="E42" s="17" t="s">
        <v>72</v>
      </c>
      <c r="F42" s="18">
        <v>421</v>
      </c>
      <c r="G42" s="5"/>
      <c r="H42" s="19">
        <f t="shared" si="1"/>
        <v>0</v>
      </c>
    </row>
    <row r="43" spans="1:8" ht="15" customHeight="1" x14ac:dyDescent="0.4">
      <c r="A43" s="9">
        <f t="shared" si="0"/>
        <v>41</v>
      </c>
      <c r="B43" s="15" t="s">
        <v>20</v>
      </c>
      <c r="C43" s="16" t="s">
        <v>59</v>
      </c>
      <c r="D43" s="4" t="s">
        <v>84</v>
      </c>
      <c r="E43" s="17" t="s">
        <v>85</v>
      </c>
      <c r="F43" s="18">
        <v>206</v>
      </c>
      <c r="G43" s="5"/>
      <c r="H43" s="19">
        <f t="shared" si="1"/>
        <v>0</v>
      </c>
    </row>
    <row r="44" spans="1:8" ht="15" customHeight="1" x14ac:dyDescent="0.4">
      <c r="A44" s="9">
        <f t="shared" si="0"/>
        <v>42</v>
      </c>
      <c r="B44" s="15" t="s">
        <v>20</v>
      </c>
      <c r="C44" s="16" t="s">
        <v>60</v>
      </c>
      <c r="D44" s="4" t="s">
        <v>86</v>
      </c>
      <c r="E44" s="17" t="s">
        <v>87</v>
      </c>
      <c r="F44" s="18">
        <v>17</v>
      </c>
      <c r="G44" s="5"/>
      <c r="H44" s="19">
        <f t="shared" si="1"/>
        <v>0</v>
      </c>
    </row>
    <row r="45" spans="1:8" ht="36.75" customHeight="1" x14ac:dyDescent="0.4">
      <c r="A45" s="9">
        <f t="shared" si="0"/>
        <v>43</v>
      </c>
      <c r="B45" s="15" t="s">
        <v>20</v>
      </c>
      <c r="C45" s="16" t="s">
        <v>61</v>
      </c>
      <c r="D45" s="6" t="s">
        <v>88</v>
      </c>
      <c r="E45" s="17" t="s">
        <v>89</v>
      </c>
      <c r="F45" s="18">
        <v>189</v>
      </c>
      <c r="G45" s="5"/>
      <c r="H45" s="19">
        <f t="shared" si="1"/>
        <v>0</v>
      </c>
    </row>
    <row r="46" spans="1:8" ht="15" customHeight="1" x14ac:dyDescent="0.4">
      <c r="A46" s="9">
        <f t="shared" si="0"/>
        <v>44</v>
      </c>
      <c r="B46" s="15" t="s">
        <v>20</v>
      </c>
      <c r="C46" s="16" t="s">
        <v>62</v>
      </c>
      <c r="D46" s="4" t="s">
        <v>90</v>
      </c>
      <c r="E46" s="17" t="s">
        <v>91</v>
      </c>
      <c r="F46" s="18">
        <v>840</v>
      </c>
      <c r="G46" s="5"/>
      <c r="H46" s="19">
        <f t="shared" si="1"/>
        <v>0</v>
      </c>
    </row>
    <row r="47" spans="1:8" ht="30.95" customHeight="1" x14ac:dyDescent="0.4">
      <c r="A47" s="9">
        <f t="shared" si="0"/>
        <v>45</v>
      </c>
      <c r="B47" s="15" t="s">
        <v>20</v>
      </c>
      <c r="C47" s="16" t="s">
        <v>63</v>
      </c>
      <c r="D47" s="4" t="s">
        <v>68</v>
      </c>
      <c r="E47" s="17" t="s">
        <v>92</v>
      </c>
      <c r="F47" s="18">
        <v>1925</v>
      </c>
      <c r="G47" s="5"/>
      <c r="H47" s="19">
        <f t="shared" si="1"/>
        <v>0</v>
      </c>
    </row>
    <row r="48" spans="1:8" ht="30.95" customHeight="1" x14ac:dyDescent="0.4">
      <c r="A48" s="9">
        <f t="shared" si="0"/>
        <v>46</v>
      </c>
      <c r="B48" s="15" t="s">
        <v>20</v>
      </c>
      <c r="C48" s="16" t="s">
        <v>64</v>
      </c>
      <c r="D48" s="4" t="s">
        <v>80</v>
      </c>
      <c r="E48" s="17" t="s">
        <v>93</v>
      </c>
      <c r="F48" s="18">
        <v>970</v>
      </c>
      <c r="G48" s="5"/>
      <c r="H48" s="19">
        <f>F48*G48</f>
        <v>0</v>
      </c>
    </row>
    <row r="49" spans="1:8" ht="30.95" customHeight="1" x14ac:dyDescent="0.4">
      <c r="A49" s="9">
        <f t="shared" si="0"/>
        <v>47</v>
      </c>
      <c r="B49" s="15" t="s">
        <v>94</v>
      </c>
      <c r="C49" s="16" t="s">
        <v>95</v>
      </c>
      <c r="D49" s="4" t="s">
        <v>68</v>
      </c>
      <c r="E49" s="17" t="s">
        <v>66</v>
      </c>
      <c r="F49" s="18">
        <v>54</v>
      </c>
      <c r="G49" s="5"/>
      <c r="H49" s="19">
        <f t="shared" si="1"/>
        <v>0</v>
      </c>
    </row>
    <row r="50" spans="1:8" ht="15" customHeight="1" x14ac:dyDescent="0.4">
      <c r="A50" s="9">
        <f t="shared" si="0"/>
        <v>48</v>
      </c>
      <c r="B50" s="15" t="s">
        <v>94</v>
      </c>
      <c r="C50" s="16" t="s">
        <v>96</v>
      </c>
      <c r="D50" s="4" t="s">
        <v>97</v>
      </c>
      <c r="E50" s="17" t="s">
        <v>66</v>
      </c>
      <c r="F50" s="18">
        <v>69</v>
      </c>
      <c r="G50" s="5"/>
      <c r="H50" s="19">
        <f t="shared" si="1"/>
        <v>0</v>
      </c>
    </row>
    <row r="51" spans="1:8" ht="30.95" customHeight="1" x14ac:dyDescent="0.4">
      <c r="A51" s="9">
        <f t="shared" si="0"/>
        <v>49</v>
      </c>
      <c r="B51" s="15" t="s">
        <v>94</v>
      </c>
      <c r="C51" s="16" t="s">
        <v>98</v>
      </c>
      <c r="D51" s="6" t="s">
        <v>68</v>
      </c>
      <c r="E51" s="17" t="s">
        <v>66</v>
      </c>
      <c r="F51" s="18">
        <v>139</v>
      </c>
      <c r="G51" s="5"/>
      <c r="H51" s="19">
        <f t="shared" si="1"/>
        <v>0</v>
      </c>
    </row>
    <row r="52" spans="1:8" ht="15" customHeight="1" x14ac:dyDescent="0.4">
      <c r="A52" s="9">
        <f t="shared" si="0"/>
        <v>50</v>
      </c>
      <c r="B52" s="15" t="s">
        <v>99</v>
      </c>
      <c r="C52" s="16" t="s">
        <v>100</v>
      </c>
      <c r="D52" s="4" t="s">
        <v>112</v>
      </c>
      <c r="E52" s="17" t="s">
        <v>113</v>
      </c>
      <c r="F52" s="18">
        <v>26</v>
      </c>
      <c r="G52" s="5"/>
      <c r="H52" s="19">
        <f t="shared" si="1"/>
        <v>0</v>
      </c>
    </row>
    <row r="53" spans="1:8" ht="15" customHeight="1" x14ac:dyDescent="0.4">
      <c r="A53" s="9">
        <f t="shared" si="0"/>
        <v>51</v>
      </c>
      <c r="B53" s="15" t="s">
        <v>99</v>
      </c>
      <c r="C53" s="16" t="s">
        <v>101</v>
      </c>
      <c r="D53" s="4" t="s">
        <v>114</v>
      </c>
      <c r="E53" s="17" t="s">
        <v>115</v>
      </c>
      <c r="F53" s="18">
        <v>28</v>
      </c>
      <c r="G53" s="5"/>
      <c r="H53" s="19">
        <f t="shared" si="1"/>
        <v>0</v>
      </c>
    </row>
    <row r="54" spans="1:8" ht="15" customHeight="1" x14ac:dyDescent="0.4">
      <c r="A54" s="9">
        <f t="shared" si="0"/>
        <v>52</v>
      </c>
      <c r="B54" s="15" t="s">
        <v>99</v>
      </c>
      <c r="C54" s="16" t="s">
        <v>102</v>
      </c>
      <c r="D54" s="4" t="s">
        <v>116</v>
      </c>
      <c r="E54" s="17" t="s">
        <v>117</v>
      </c>
      <c r="F54" s="18">
        <v>35</v>
      </c>
      <c r="G54" s="5"/>
      <c r="H54" s="19">
        <f t="shared" si="1"/>
        <v>0</v>
      </c>
    </row>
    <row r="55" spans="1:8" ht="15" customHeight="1" x14ac:dyDescent="0.4">
      <c r="A55" s="9">
        <f t="shared" si="0"/>
        <v>53</v>
      </c>
      <c r="B55" s="15" t="s">
        <v>99</v>
      </c>
      <c r="C55" s="16" t="s">
        <v>103</v>
      </c>
      <c r="D55" s="4" t="s">
        <v>118</v>
      </c>
      <c r="E55" s="17" t="s">
        <v>119</v>
      </c>
      <c r="F55" s="18">
        <v>48</v>
      </c>
      <c r="G55" s="5"/>
      <c r="H55" s="19">
        <f t="shared" si="1"/>
        <v>0</v>
      </c>
    </row>
    <row r="56" spans="1:8" ht="15" customHeight="1" x14ac:dyDescent="0.4">
      <c r="A56" s="9">
        <f t="shared" si="0"/>
        <v>54</v>
      </c>
      <c r="B56" s="15" t="s">
        <v>99</v>
      </c>
      <c r="C56" s="16" t="s">
        <v>104</v>
      </c>
      <c r="D56" s="4" t="s">
        <v>112</v>
      </c>
      <c r="E56" s="17" t="s">
        <v>113</v>
      </c>
      <c r="F56" s="18">
        <v>48</v>
      </c>
      <c r="G56" s="5"/>
      <c r="H56" s="19">
        <f t="shared" si="1"/>
        <v>0</v>
      </c>
    </row>
    <row r="57" spans="1:8" ht="15" customHeight="1" x14ac:dyDescent="0.4">
      <c r="A57" s="9">
        <f t="shared" si="0"/>
        <v>55</v>
      </c>
      <c r="B57" s="15" t="s">
        <v>99</v>
      </c>
      <c r="C57" s="16" t="s">
        <v>105</v>
      </c>
      <c r="D57" s="4" t="s">
        <v>118</v>
      </c>
      <c r="E57" s="17" t="s">
        <v>120</v>
      </c>
      <c r="F57" s="18">
        <v>50</v>
      </c>
      <c r="G57" s="5"/>
      <c r="H57" s="19">
        <f t="shared" si="1"/>
        <v>0</v>
      </c>
    </row>
    <row r="58" spans="1:8" ht="15" customHeight="1" x14ac:dyDescent="0.4">
      <c r="A58" s="9">
        <f t="shared" si="0"/>
        <v>56</v>
      </c>
      <c r="B58" s="15" t="s">
        <v>99</v>
      </c>
      <c r="C58" s="16" t="s">
        <v>106</v>
      </c>
      <c r="D58" s="4" t="s">
        <v>114</v>
      </c>
      <c r="E58" s="17" t="s">
        <v>121</v>
      </c>
      <c r="F58" s="18">
        <v>39</v>
      </c>
      <c r="G58" s="5"/>
      <c r="H58" s="19">
        <f t="shared" si="1"/>
        <v>0</v>
      </c>
    </row>
    <row r="59" spans="1:8" ht="15" customHeight="1" x14ac:dyDescent="0.4">
      <c r="A59" s="9">
        <f t="shared" si="0"/>
        <v>57</v>
      </c>
      <c r="B59" s="15" t="s">
        <v>99</v>
      </c>
      <c r="C59" s="16" t="s">
        <v>107</v>
      </c>
      <c r="D59" s="4" t="s">
        <v>14</v>
      </c>
      <c r="E59" s="17" t="s">
        <v>122</v>
      </c>
      <c r="F59" s="18">
        <v>63</v>
      </c>
      <c r="G59" s="5"/>
      <c r="H59" s="19">
        <f t="shared" si="1"/>
        <v>0</v>
      </c>
    </row>
    <row r="60" spans="1:8" ht="15" customHeight="1" x14ac:dyDescent="0.4">
      <c r="A60" s="9">
        <f t="shared" si="0"/>
        <v>58</v>
      </c>
      <c r="B60" s="15" t="s">
        <v>99</v>
      </c>
      <c r="C60" s="16" t="s">
        <v>108</v>
      </c>
      <c r="D60" s="4" t="s">
        <v>118</v>
      </c>
      <c r="E60" s="17" t="s">
        <v>123</v>
      </c>
      <c r="F60" s="18">
        <v>63</v>
      </c>
      <c r="G60" s="5"/>
      <c r="H60" s="19">
        <f t="shared" si="1"/>
        <v>0</v>
      </c>
    </row>
    <row r="61" spans="1:8" ht="15" customHeight="1" x14ac:dyDescent="0.4">
      <c r="A61" s="9">
        <f t="shared" si="0"/>
        <v>59</v>
      </c>
      <c r="B61" s="15" t="s">
        <v>99</v>
      </c>
      <c r="C61" s="16" t="s">
        <v>109</v>
      </c>
      <c r="D61" s="4" t="s">
        <v>124</v>
      </c>
      <c r="E61" s="17" t="s">
        <v>125</v>
      </c>
      <c r="F61" s="18">
        <v>69</v>
      </c>
      <c r="G61" s="5"/>
      <c r="H61" s="19">
        <f t="shared" si="1"/>
        <v>0</v>
      </c>
    </row>
    <row r="62" spans="1:8" ht="15" customHeight="1" x14ac:dyDescent="0.4">
      <c r="A62" s="9">
        <f t="shared" si="0"/>
        <v>60</v>
      </c>
      <c r="B62" s="15" t="s">
        <v>99</v>
      </c>
      <c r="C62" s="16" t="s">
        <v>110</v>
      </c>
      <c r="D62" s="4" t="s">
        <v>116</v>
      </c>
      <c r="E62" s="17" t="s">
        <v>126</v>
      </c>
      <c r="F62" s="18">
        <v>82</v>
      </c>
      <c r="G62" s="5"/>
      <c r="H62" s="19">
        <f t="shared" si="1"/>
        <v>0</v>
      </c>
    </row>
    <row r="63" spans="1:8" ht="15" customHeight="1" x14ac:dyDescent="0.4">
      <c r="A63" s="9">
        <f t="shared" si="0"/>
        <v>61</v>
      </c>
      <c r="B63" s="15" t="s">
        <v>99</v>
      </c>
      <c r="C63" s="16" t="s">
        <v>111</v>
      </c>
      <c r="D63" s="4" t="s">
        <v>127</v>
      </c>
      <c r="E63" s="17" t="s">
        <v>128</v>
      </c>
      <c r="F63" s="18">
        <v>135</v>
      </c>
      <c r="G63" s="5"/>
      <c r="H63" s="19">
        <f t="shared" si="1"/>
        <v>0</v>
      </c>
    </row>
    <row r="64" spans="1:8" ht="15" customHeight="1" x14ac:dyDescent="0.4">
      <c r="A64" s="9">
        <f t="shared" si="0"/>
        <v>62</v>
      </c>
      <c r="B64" s="15" t="s">
        <v>99</v>
      </c>
      <c r="C64" s="16" t="s">
        <v>129</v>
      </c>
      <c r="D64" s="4" t="s">
        <v>114</v>
      </c>
      <c r="E64" s="17" t="s">
        <v>136</v>
      </c>
      <c r="F64" s="18">
        <v>115</v>
      </c>
      <c r="G64" s="5"/>
      <c r="H64" s="19">
        <f t="shared" si="1"/>
        <v>0</v>
      </c>
    </row>
    <row r="65" spans="1:8" ht="15" customHeight="1" x14ac:dyDescent="0.4">
      <c r="A65" s="9">
        <f t="shared" si="0"/>
        <v>63</v>
      </c>
      <c r="B65" s="15" t="s">
        <v>99</v>
      </c>
      <c r="C65" s="16" t="s">
        <v>130</v>
      </c>
      <c r="D65" s="4" t="s">
        <v>114</v>
      </c>
      <c r="E65" s="17" t="s">
        <v>137</v>
      </c>
      <c r="F65" s="18">
        <v>158</v>
      </c>
      <c r="G65" s="5"/>
      <c r="H65" s="19">
        <f t="shared" si="1"/>
        <v>0</v>
      </c>
    </row>
    <row r="66" spans="1:8" ht="15" customHeight="1" x14ac:dyDescent="0.4">
      <c r="A66" s="9">
        <f t="shared" si="0"/>
        <v>64</v>
      </c>
      <c r="B66" s="15" t="s">
        <v>99</v>
      </c>
      <c r="C66" s="16" t="s">
        <v>131</v>
      </c>
      <c r="D66" s="4" t="s">
        <v>138</v>
      </c>
      <c r="E66" s="17" t="s">
        <v>139</v>
      </c>
      <c r="F66" s="18">
        <v>46</v>
      </c>
      <c r="G66" s="5"/>
      <c r="H66" s="19">
        <f t="shared" si="1"/>
        <v>0</v>
      </c>
    </row>
    <row r="67" spans="1:8" ht="15" customHeight="1" x14ac:dyDescent="0.4">
      <c r="A67" s="9">
        <f t="shared" si="0"/>
        <v>65</v>
      </c>
      <c r="B67" s="15" t="s">
        <v>99</v>
      </c>
      <c r="C67" s="16" t="s">
        <v>132</v>
      </c>
      <c r="D67" s="4" t="s">
        <v>138</v>
      </c>
      <c r="E67" s="17" t="s">
        <v>140</v>
      </c>
      <c r="F67" s="18">
        <v>30</v>
      </c>
      <c r="G67" s="5"/>
      <c r="H67" s="19">
        <f t="shared" si="1"/>
        <v>0</v>
      </c>
    </row>
    <row r="68" spans="1:8" ht="15" customHeight="1" x14ac:dyDescent="0.4">
      <c r="A68" s="9">
        <f t="shared" ref="A68:A131" si="2">ROW()-2</f>
        <v>66</v>
      </c>
      <c r="B68" s="15" t="s">
        <v>99</v>
      </c>
      <c r="C68" s="16" t="s">
        <v>133</v>
      </c>
      <c r="D68" s="4" t="s">
        <v>32</v>
      </c>
      <c r="E68" s="17" t="s">
        <v>141</v>
      </c>
      <c r="F68" s="18">
        <v>117</v>
      </c>
      <c r="G68" s="5"/>
      <c r="H68" s="19">
        <f t="shared" ref="H68:H131" si="3">F68*G68</f>
        <v>0</v>
      </c>
    </row>
    <row r="69" spans="1:8" ht="15" customHeight="1" x14ac:dyDescent="0.4">
      <c r="A69" s="9">
        <f t="shared" si="2"/>
        <v>67</v>
      </c>
      <c r="B69" s="15" t="s">
        <v>99</v>
      </c>
      <c r="C69" s="16" t="s">
        <v>134</v>
      </c>
      <c r="D69" s="4" t="s">
        <v>114</v>
      </c>
      <c r="E69" s="17" t="s">
        <v>142</v>
      </c>
      <c r="F69" s="18">
        <v>569</v>
      </c>
      <c r="G69" s="5"/>
      <c r="H69" s="19">
        <f t="shared" si="3"/>
        <v>0</v>
      </c>
    </row>
    <row r="70" spans="1:8" ht="15" customHeight="1" x14ac:dyDescent="0.4">
      <c r="A70" s="9">
        <f t="shared" si="2"/>
        <v>68</v>
      </c>
      <c r="B70" s="15" t="s">
        <v>99</v>
      </c>
      <c r="C70" s="16" t="s">
        <v>135</v>
      </c>
      <c r="D70" s="4" t="s">
        <v>114</v>
      </c>
      <c r="E70" s="17" t="s">
        <v>143</v>
      </c>
      <c r="F70" s="18">
        <v>549</v>
      </c>
      <c r="G70" s="5"/>
      <c r="H70" s="19">
        <f t="shared" si="3"/>
        <v>0</v>
      </c>
    </row>
    <row r="71" spans="1:8" ht="15" customHeight="1" x14ac:dyDescent="0.4">
      <c r="A71" s="9">
        <f t="shared" si="2"/>
        <v>69</v>
      </c>
      <c r="B71" s="15" t="s">
        <v>144</v>
      </c>
      <c r="C71" s="16" t="s">
        <v>145</v>
      </c>
      <c r="D71" s="4" t="s">
        <v>167</v>
      </c>
      <c r="E71" s="17" t="s">
        <v>168</v>
      </c>
      <c r="F71" s="18">
        <v>98</v>
      </c>
      <c r="G71" s="5"/>
      <c r="H71" s="19">
        <f t="shared" si="3"/>
        <v>0</v>
      </c>
    </row>
    <row r="72" spans="1:8" ht="15" customHeight="1" x14ac:dyDescent="0.4">
      <c r="A72" s="9">
        <f t="shared" si="2"/>
        <v>70</v>
      </c>
      <c r="B72" s="15" t="s">
        <v>144</v>
      </c>
      <c r="C72" s="16" t="s">
        <v>146</v>
      </c>
      <c r="D72" s="4" t="s">
        <v>169</v>
      </c>
      <c r="E72" s="17" t="s">
        <v>170</v>
      </c>
      <c r="F72" s="18">
        <v>37</v>
      </c>
      <c r="G72" s="5"/>
      <c r="H72" s="19">
        <f t="shared" si="3"/>
        <v>0</v>
      </c>
    </row>
    <row r="73" spans="1:8" ht="30.95" customHeight="1" x14ac:dyDescent="0.4">
      <c r="A73" s="9">
        <f t="shared" si="2"/>
        <v>71</v>
      </c>
      <c r="B73" s="15" t="s">
        <v>144</v>
      </c>
      <c r="C73" s="16" t="s">
        <v>147</v>
      </c>
      <c r="D73" s="6" t="s">
        <v>171</v>
      </c>
      <c r="E73" s="17" t="s">
        <v>172</v>
      </c>
      <c r="F73" s="18">
        <v>48</v>
      </c>
      <c r="G73" s="5"/>
      <c r="H73" s="19">
        <f t="shared" si="3"/>
        <v>0</v>
      </c>
    </row>
    <row r="74" spans="1:8" ht="30.95" customHeight="1" x14ac:dyDescent="0.4">
      <c r="A74" s="9">
        <f t="shared" si="2"/>
        <v>72</v>
      </c>
      <c r="B74" s="15" t="s">
        <v>144</v>
      </c>
      <c r="C74" s="16" t="s">
        <v>148</v>
      </c>
      <c r="D74" s="6" t="s">
        <v>173</v>
      </c>
      <c r="E74" s="17" t="s">
        <v>174</v>
      </c>
      <c r="F74" s="18">
        <v>210</v>
      </c>
      <c r="G74" s="5"/>
      <c r="H74" s="19">
        <f t="shared" si="3"/>
        <v>0</v>
      </c>
    </row>
    <row r="75" spans="1:8" ht="30.95" customHeight="1" x14ac:dyDescent="0.4">
      <c r="A75" s="9">
        <f t="shared" si="2"/>
        <v>73</v>
      </c>
      <c r="B75" s="15" t="s">
        <v>144</v>
      </c>
      <c r="C75" s="16" t="s">
        <v>149</v>
      </c>
      <c r="D75" s="6" t="s">
        <v>175</v>
      </c>
      <c r="E75" s="17" t="s">
        <v>176</v>
      </c>
      <c r="F75" s="18">
        <v>215</v>
      </c>
      <c r="G75" s="5"/>
      <c r="H75" s="19">
        <f t="shared" si="3"/>
        <v>0</v>
      </c>
    </row>
    <row r="76" spans="1:8" ht="30.95" customHeight="1" x14ac:dyDescent="0.4">
      <c r="A76" s="9">
        <f t="shared" si="2"/>
        <v>74</v>
      </c>
      <c r="B76" s="15" t="s">
        <v>144</v>
      </c>
      <c r="C76" s="16" t="s">
        <v>150</v>
      </c>
      <c r="D76" s="6" t="s">
        <v>177</v>
      </c>
      <c r="E76" s="17" t="s">
        <v>178</v>
      </c>
      <c r="F76" s="18">
        <v>9</v>
      </c>
      <c r="G76" s="5"/>
      <c r="H76" s="19">
        <f t="shared" si="3"/>
        <v>0</v>
      </c>
    </row>
    <row r="77" spans="1:8" ht="15" customHeight="1" x14ac:dyDescent="0.4">
      <c r="A77" s="9">
        <f t="shared" si="2"/>
        <v>75</v>
      </c>
      <c r="B77" s="15" t="s">
        <v>144</v>
      </c>
      <c r="C77" s="16" t="s">
        <v>151</v>
      </c>
      <c r="D77" s="4" t="s">
        <v>167</v>
      </c>
      <c r="E77" s="17" t="s">
        <v>179</v>
      </c>
      <c r="F77" s="18">
        <v>336</v>
      </c>
      <c r="G77" s="5"/>
      <c r="H77" s="19">
        <f>F77*G77</f>
        <v>0</v>
      </c>
    </row>
    <row r="78" spans="1:8" ht="15" customHeight="1" x14ac:dyDescent="0.4">
      <c r="A78" s="9">
        <f t="shared" si="2"/>
        <v>76</v>
      </c>
      <c r="B78" s="15" t="s">
        <v>144</v>
      </c>
      <c r="C78" s="16" t="s">
        <v>152</v>
      </c>
      <c r="D78" s="4" t="s">
        <v>180</v>
      </c>
      <c r="E78" s="17" t="s">
        <v>181</v>
      </c>
      <c r="F78" s="18">
        <v>137</v>
      </c>
      <c r="G78" s="5"/>
      <c r="H78" s="19">
        <f t="shared" si="3"/>
        <v>0</v>
      </c>
    </row>
    <row r="79" spans="1:8" ht="15" customHeight="1" x14ac:dyDescent="0.4">
      <c r="A79" s="9">
        <f t="shared" si="2"/>
        <v>77</v>
      </c>
      <c r="B79" s="15" t="s">
        <v>144</v>
      </c>
      <c r="C79" s="16" t="s">
        <v>153</v>
      </c>
      <c r="D79" s="4" t="s">
        <v>182</v>
      </c>
      <c r="E79" s="17" t="s">
        <v>183</v>
      </c>
      <c r="F79" s="18">
        <v>69</v>
      </c>
      <c r="G79" s="5"/>
      <c r="H79" s="19">
        <f t="shared" si="3"/>
        <v>0</v>
      </c>
    </row>
    <row r="80" spans="1:8" ht="15" customHeight="1" x14ac:dyDescent="0.4">
      <c r="A80" s="9">
        <f t="shared" si="2"/>
        <v>78</v>
      </c>
      <c r="B80" s="15" t="s">
        <v>144</v>
      </c>
      <c r="C80" s="16" t="s">
        <v>154</v>
      </c>
      <c r="D80" s="4" t="s">
        <v>14</v>
      </c>
      <c r="E80" s="17" t="s">
        <v>184</v>
      </c>
      <c r="F80" s="18">
        <v>93</v>
      </c>
      <c r="G80" s="5"/>
      <c r="H80" s="19">
        <f t="shared" si="3"/>
        <v>0</v>
      </c>
    </row>
    <row r="81" spans="1:8" ht="15" customHeight="1" x14ac:dyDescent="0.4">
      <c r="A81" s="9">
        <f t="shared" si="2"/>
        <v>79</v>
      </c>
      <c r="B81" s="15" t="s">
        <v>144</v>
      </c>
      <c r="C81" s="16" t="s">
        <v>155</v>
      </c>
      <c r="D81" s="4" t="s">
        <v>185</v>
      </c>
      <c r="E81" s="17" t="s">
        <v>186</v>
      </c>
      <c r="F81" s="18">
        <v>187</v>
      </c>
      <c r="G81" s="5"/>
      <c r="H81" s="19">
        <f t="shared" si="3"/>
        <v>0</v>
      </c>
    </row>
    <row r="82" spans="1:8" ht="15" customHeight="1" x14ac:dyDescent="0.4">
      <c r="A82" s="9">
        <f t="shared" si="2"/>
        <v>80</v>
      </c>
      <c r="B82" s="15" t="s">
        <v>144</v>
      </c>
      <c r="C82" s="16" t="s">
        <v>156</v>
      </c>
      <c r="D82" s="4" t="s">
        <v>180</v>
      </c>
      <c r="E82" s="17" t="s">
        <v>187</v>
      </c>
      <c r="F82" s="18">
        <v>256</v>
      </c>
      <c r="G82" s="5"/>
      <c r="H82" s="19">
        <f t="shared" si="3"/>
        <v>0</v>
      </c>
    </row>
    <row r="83" spans="1:8" ht="15" customHeight="1" x14ac:dyDescent="0.4">
      <c r="A83" s="9">
        <f t="shared" si="2"/>
        <v>81</v>
      </c>
      <c r="B83" s="15" t="s">
        <v>144</v>
      </c>
      <c r="C83" s="16" t="s">
        <v>157</v>
      </c>
      <c r="D83" s="4" t="s">
        <v>188</v>
      </c>
      <c r="E83" s="17" t="s">
        <v>189</v>
      </c>
      <c r="F83" s="18">
        <v>454</v>
      </c>
      <c r="G83" s="5"/>
      <c r="H83" s="19">
        <f t="shared" si="3"/>
        <v>0</v>
      </c>
    </row>
    <row r="84" spans="1:8" ht="15" customHeight="1" x14ac:dyDescent="0.4">
      <c r="A84" s="9">
        <f t="shared" si="2"/>
        <v>82</v>
      </c>
      <c r="B84" s="15" t="s">
        <v>144</v>
      </c>
      <c r="C84" s="16" t="s">
        <v>158</v>
      </c>
      <c r="D84" s="4" t="s">
        <v>190</v>
      </c>
      <c r="E84" s="17" t="s">
        <v>191</v>
      </c>
      <c r="F84" s="18">
        <v>74</v>
      </c>
      <c r="G84" s="5"/>
      <c r="H84" s="19">
        <f t="shared" si="3"/>
        <v>0</v>
      </c>
    </row>
    <row r="85" spans="1:8" ht="15" customHeight="1" x14ac:dyDescent="0.4">
      <c r="A85" s="9">
        <f t="shared" si="2"/>
        <v>83</v>
      </c>
      <c r="B85" s="15" t="s">
        <v>144</v>
      </c>
      <c r="C85" s="16" t="s">
        <v>159</v>
      </c>
      <c r="D85" s="4" t="s">
        <v>192</v>
      </c>
      <c r="E85" s="17" t="s">
        <v>193</v>
      </c>
      <c r="F85" s="18">
        <v>258</v>
      </c>
      <c r="G85" s="5"/>
      <c r="H85" s="19">
        <f t="shared" si="3"/>
        <v>0</v>
      </c>
    </row>
    <row r="86" spans="1:8" ht="30.95" customHeight="1" x14ac:dyDescent="0.4">
      <c r="A86" s="9">
        <f t="shared" si="2"/>
        <v>84</v>
      </c>
      <c r="B86" s="15" t="s">
        <v>144</v>
      </c>
      <c r="C86" s="16" t="s">
        <v>160</v>
      </c>
      <c r="D86" s="6" t="s">
        <v>194</v>
      </c>
      <c r="E86" s="17" t="s">
        <v>195</v>
      </c>
      <c r="F86" s="18">
        <v>202</v>
      </c>
      <c r="G86" s="5"/>
      <c r="H86" s="19">
        <f t="shared" si="3"/>
        <v>0</v>
      </c>
    </row>
    <row r="87" spans="1:8" ht="30.95" customHeight="1" x14ac:dyDescent="0.4">
      <c r="A87" s="9">
        <f t="shared" si="2"/>
        <v>85</v>
      </c>
      <c r="B87" s="15" t="s">
        <v>144</v>
      </c>
      <c r="C87" s="16" t="s">
        <v>161</v>
      </c>
      <c r="D87" s="6" t="s">
        <v>196</v>
      </c>
      <c r="E87" s="17" t="s">
        <v>197</v>
      </c>
      <c r="F87" s="18">
        <v>278</v>
      </c>
      <c r="G87" s="5"/>
      <c r="H87" s="19">
        <f t="shared" si="3"/>
        <v>0</v>
      </c>
    </row>
    <row r="88" spans="1:8" ht="15" customHeight="1" x14ac:dyDescent="0.4">
      <c r="A88" s="9">
        <f t="shared" si="2"/>
        <v>86</v>
      </c>
      <c r="B88" s="15" t="s">
        <v>144</v>
      </c>
      <c r="C88" s="16" t="s">
        <v>162</v>
      </c>
      <c r="D88" s="4" t="s">
        <v>167</v>
      </c>
      <c r="E88" s="17" t="s">
        <v>198</v>
      </c>
      <c r="F88" s="18">
        <v>644</v>
      </c>
      <c r="G88" s="5"/>
      <c r="H88" s="19">
        <f t="shared" si="3"/>
        <v>0</v>
      </c>
    </row>
    <row r="89" spans="1:8" ht="15" customHeight="1" x14ac:dyDescent="0.4">
      <c r="A89" s="9">
        <f t="shared" si="2"/>
        <v>87</v>
      </c>
      <c r="B89" s="15" t="s">
        <v>144</v>
      </c>
      <c r="C89" s="16" t="s">
        <v>163</v>
      </c>
      <c r="D89" s="4" t="s">
        <v>199</v>
      </c>
      <c r="E89" s="17" t="s">
        <v>200</v>
      </c>
      <c r="F89" s="18">
        <v>28</v>
      </c>
      <c r="G89" s="5"/>
      <c r="H89" s="19">
        <f t="shared" si="3"/>
        <v>0</v>
      </c>
    </row>
    <row r="90" spans="1:8" ht="15" customHeight="1" x14ac:dyDescent="0.4">
      <c r="A90" s="9">
        <f t="shared" si="2"/>
        <v>88</v>
      </c>
      <c r="B90" s="15" t="s">
        <v>144</v>
      </c>
      <c r="C90" s="16" t="s">
        <v>164</v>
      </c>
      <c r="D90" s="4" t="s">
        <v>188</v>
      </c>
      <c r="E90" s="17" t="s">
        <v>201</v>
      </c>
      <c r="F90" s="18">
        <v>1352</v>
      </c>
      <c r="G90" s="5"/>
      <c r="H90" s="19">
        <f t="shared" si="3"/>
        <v>0</v>
      </c>
    </row>
    <row r="91" spans="1:8" ht="15" customHeight="1" x14ac:dyDescent="0.4">
      <c r="A91" s="9">
        <f t="shared" si="2"/>
        <v>89</v>
      </c>
      <c r="B91" s="15" t="s">
        <v>144</v>
      </c>
      <c r="C91" s="16" t="s">
        <v>165</v>
      </c>
      <c r="D91" s="4" t="s">
        <v>199</v>
      </c>
      <c r="E91" s="17" t="s">
        <v>202</v>
      </c>
      <c r="F91" s="18">
        <v>174</v>
      </c>
      <c r="G91" s="5"/>
      <c r="H91" s="19">
        <f t="shared" si="3"/>
        <v>0</v>
      </c>
    </row>
    <row r="92" spans="1:8" ht="30.95" customHeight="1" x14ac:dyDescent="0.4">
      <c r="A92" s="9">
        <f t="shared" si="2"/>
        <v>90</v>
      </c>
      <c r="B92" s="15" t="s">
        <v>144</v>
      </c>
      <c r="C92" s="16" t="s">
        <v>166</v>
      </c>
      <c r="D92" s="6" t="s">
        <v>203</v>
      </c>
      <c r="E92" s="17" t="s">
        <v>204</v>
      </c>
      <c r="F92" s="18">
        <v>1478</v>
      </c>
      <c r="G92" s="5"/>
      <c r="H92" s="19">
        <f t="shared" si="3"/>
        <v>0</v>
      </c>
    </row>
    <row r="93" spans="1:8" ht="15" customHeight="1" x14ac:dyDescent="0.4">
      <c r="A93" s="9">
        <f t="shared" si="2"/>
        <v>91</v>
      </c>
      <c r="B93" s="15" t="s">
        <v>144</v>
      </c>
      <c r="C93" s="16" t="s">
        <v>205</v>
      </c>
      <c r="D93" s="4" t="s">
        <v>217</v>
      </c>
      <c r="E93" s="17" t="s">
        <v>218</v>
      </c>
      <c r="F93" s="18">
        <v>137</v>
      </c>
      <c r="G93" s="5"/>
      <c r="H93" s="19">
        <f t="shared" si="3"/>
        <v>0</v>
      </c>
    </row>
    <row r="94" spans="1:8" ht="15" customHeight="1" x14ac:dyDescent="0.4">
      <c r="A94" s="9">
        <f t="shared" si="2"/>
        <v>92</v>
      </c>
      <c r="B94" s="15" t="s">
        <v>144</v>
      </c>
      <c r="C94" s="16" t="s">
        <v>206</v>
      </c>
      <c r="D94" s="4" t="s">
        <v>14</v>
      </c>
      <c r="E94" s="17" t="s">
        <v>219</v>
      </c>
      <c r="F94" s="18">
        <v>100</v>
      </c>
      <c r="G94" s="5"/>
      <c r="H94" s="19">
        <f t="shared" si="3"/>
        <v>0</v>
      </c>
    </row>
    <row r="95" spans="1:8" ht="15" customHeight="1" x14ac:dyDescent="0.4">
      <c r="A95" s="9">
        <f t="shared" si="2"/>
        <v>93</v>
      </c>
      <c r="B95" s="15" t="s">
        <v>144</v>
      </c>
      <c r="C95" s="16" t="s">
        <v>207</v>
      </c>
      <c r="D95" s="4" t="s">
        <v>220</v>
      </c>
      <c r="E95" s="17" t="s">
        <v>221</v>
      </c>
      <c r="F95" s="18">
        <v>89</v>
      </c>
      <c r="G95" s="5"/>
      <c r="H95" s="19">
        <f t="shared" si="3"/>
        <v>0</v>
      </c>
    </row>
    <row r="96" spans="1:8" ht="15" customHeight="1" x14ac:dyDescent="0.4">
      <c r="A96" s="9">
        <f t="shared" si="2"/>
        <v>94</v>
      </c>
      <c r="B96" s="15" t="s">
        <v>144</v>
      </c>
      <c r="C96" s="16" t="s">
        <v>208</v>
      </c>
      <c r="D96" s="4" t="s">
        <v>138</v>
      </c>
      <c r="E96" s="17"/>
      <c r="F96" s="18">
        <v>443</v>
      </c>
      <c r="G96" s="5"/>
      <c r="H96" s="19">
        <f t="shared" si="3"/>
        <v>0</v>
      </c>
    </row>
    <row r="97" spans="1:8" ht="15" customHeight="1" x14ac:dyDescent="0.4">
      <c r="A97" s="9">
        <f t="shared" si="2"/>
        <v>95</v>
      </c>
      <c r="B97" s="15" t="s">
        <v>144</v>
      </c>
      <c r="C97" s="16" t="s">
        <v>209</v>
      </c>
      <c r="D97" s="4" t="s">
        <v>199</v>
      </c>
      <c r="E97" s="17" t="s">
        <v>222</v>
      </c>
      <c r="F97" s="18">
        <v>549</v>
      </c>
      <c r="G97" s="5"/>
      <c r="H97" s="19">
        <f t="shared" si="3"/>
        <v>0</v>
      </c>
    </row>
    <row r="98" spans="1:8" ht="15" customHeight="1" x14ac:dyDescent="0.4">
      <c r="A98" s="9">
        <f t="shared" si="2"/>
        <v>96</v>
      </c>
      <c r="B98" s="15" t="s">
        <v>144</v>
      </c>
      <c r="C98" s="16" t="s">
        <v>210</v>
      </c>
      <c r="D98" s="4" t="s">
        <v>188</v>
      </c>
      <c r="E98" s="17" t="s">
        <v>223</v>
      </c>
      <c r="F98" s="18">
        <v>1847</v>
      </c>
      <c r="G98" s="5"/>
      <c r="H98" s="19">
        <f t="shared" si="3"/>
        <v>0</v>
      </c>
    </row>
    <row r="99" spans="1:8" ht="15" customHeight="1" x14ac:dyDescent="0.4">
      <c r="A99" s="9">
        <f t="shared" si="2"/>
        <v>97</v>
      </c>
      <c r="B99" s="15" t="s">
        <v>144</v>
      </c>
      <c r="C99" s="16" t="s">
        <v>211</v>
      </c>
      <c r="D99" s="4" t="s">
        <v>14</v>
      </c>
      <c r="E99" s="17" t="s">
        <v>224</v>
      </c>
      <c r="F99" s="18">
        <v>1499</v>
      </c>
      <c r="G99" s="5"/>
      <c r="H99" s="19">
        <f t="shared" si="3"/>
        <v>0</v>
      </c>
    </row>
    <row r="100" spans="1:8" ht="15" customHeight="1" x14ac:dyDescent="0.4">
      <c r="A100" s="9">
        <f t="shared" si="2"/>
        <v>98</v>
      </c>
      <c r="B100" s="15" t="s">
        <v>144</v>
      </c>
      <c r="C100" s="16" t="s">
        <v>212</v>
      </c>
      <c r="D100" s="4" t="s">
        <v>14</v>
      </c>
      <c r="E100" s="17" t="s">
        <v>225</v>
      </c>
      <c r="F100" s="18">
        <v>2142</v>
      </c>
      <c r="G100" s="5"/>
      <c r="H100" s="19">
        <f t="shared" si="3"/>
        <v>0</v>
      </c>
    </row>
    <row r="101" spans="1:8" ht="15" customHeight="1" x14ac:dyDescent="0.4">
      <c r="A101" s="9">
        <f t="shared" si="2"/>
        <v>99</v>
      </c>
      <c r="B101" s="15" t="s">
        <v>144</v>
      </c>
      <c r="C101" s="16" t="s">
        <v>213</v>
      </c>
      <c r="D101" s="4" t="s">
        <v>14</v>
      </c>
      <c r="E101" s="21" t="s">
        <v>226</v>
      </c>
      <c r="F101" s="18">
        <v>2400</v>
      </c>
      <c r="G101" s="5"/>
      <c r="H101" s="19">
        <f t="shared" si="3"/>
        <v>0</v>
      </c>
    </row>
    <row r="102" spans="1:8" ht="15" customHeight="1" x14ac:dyDescent="0.4">
      <c r="A102" s="9">
        <f t="shared" si="2"/>
        <v>100</v>
      </c>
      <c r="B102" s="15" t="s">
        <v>144</v>
      </c>
      <c r="C102" s="16" t="s">
        <v>214</v>
      </c>
      <c r="D102" s="4" t="s">
        <v>227</v>
      </c>
      <c r="E102" s="17" t="s">
        <v>228</v>
      </c>
      <c r="F102" s="18">
        <v>718</v>
      </c>
      <c r="G102" s="5"/>
      <c r="H102" s="19">
        <f t="shared" si="3"/>
        <v>0</v>
      </c>
    </row>
    <row r="103" spans="1:8" ht="15" customHeight="1" x14ac:dyDescent="0.4">
      <c r="A103" s="9">
        <f t="shared" si="2"/>
        <v>101</v>
      </c>
      <c r="B103" s="15" t="s">
        <v>144</v>
      </c>
      <c r="C103" s="16" t="s">
        <v>215</v>
      </c>
      <c r="D103" s="4" t="s">
        <v>227</v>
      </c>
      <c r="E103" s="17" t="s">
        <v>229</v>
      </c>
      <c r="F103" s="18">
        <v>1667</v>
      </c>
      <c r="G103" s="5"/>
      <c r="H103" s="19">
        <f t="shared" si="3"/>
        <v>0</v>
      </c>
    </row>
    <row r="104" spans="1:8" ht="30.95" customHeight="1" x14ac:dyDescent="0.4">
      <c r="A104" s="9">
        <f t="shared" si="2"/>
        <v>102</v>
      </c>
      <c r="B104" s="15" t="s">
        <v>144</v>
      </c>
      <c r="C104" s="16" t="s">
        <v>216</v>
      </c>
      <c r="D104" s="6" t="s">
        <v>194</v>
      </c>
      <c r="E104" s="17" t="s">
        <v>230</v>
      </c>
      <c r="F104" s="18">
        <v>558</v>
      </c>
      <c r="G104" s="5"/>
      <c r="H104" s="19">
        <f t="shared" si="3"/>
        <v>0</v>
      </c>
    </row>
    <row r="105" spans="1:8" ht="15" customHeight="1" x14ac:dyDescent="0.4">
      <c r="A105" s="9">
        <f t="shared" si="2"/>
        <v>103</v>
      </c>
      <c r="B105" s="15" t="s">
        <v>231</v>
      </c>
      <c r="C105" s="16" t="s">
        <v>232</v>
      </c>
      <c r="D105" s="4" t="s">
        <v>14</v>
      </c>
      <c r="E105" s="17" t="s">
        <v>233</v>
      </c>
      <c r="F105" s="18">
        <v>82</v>
      </c>
      <c r="G105" s="5"/>
      <c r="H105" s="19">
        <f t="shared" si="3"/>
        <v>0</v>
      </c>
    </row>
    <row r="106" spans="1:8" ht="15" customHeight="1" x14ac:dyDescent="0.4">
      <c r="A106" s="9">
        <f t="shared" si="2"/>
        <v>104</v>
      </c>
      <c r="B106" s="15" t="s">
        <v>231</v>
      </c>
      <c r="C106" s="16" t="s">
        <v>234</v>
      </c>
      <c r="D106" s="4" t="s">
        <v>14</v>
      </c>
      <c r="E106" s="17" t="s">
        <v>242</v>
      </c>
      <c r="F106" s="18">
        <v>104</v>
      </c>
      <c r="G106" s="5"/>
      <c r="H106" s="19">
        <f t="shared" si="3"/>
        <v>0</v>
      </c>
    </row>
    <row r="107" spans="1:8" ht="15" customHeight="1" x14ac:dyDescent="0.4">
      <c r="A107" s="9">
        <f t="shared" si="2"/>
        <v>105</v>
      </c>
      <c r="B107" s="15" t="s">
        <v>231</v>
      </c>
      <c r="C107" s="16" t="s">
        <v>235</v>
      </c>
      <c r="D107" s="4" t="s">
        <v>227</v>
      </c>
      <c r="E107" s="17" t="s">
        <v>243</v>
      </c>
      <c r="F107" s="18">
        <v>33</v>
      </c>
      <c r="G107" s="5"/>
      <c r="H107" s="19">
        <f t="shared" si="3"/>
        <v>0</v>
      </c>
    </row>
    <row r="108" spans="1:8" ht="15" customHeight="1" x14ac:dyDescent="0.4">
      <c r="A108" s="9">
        <f t="shared" si="2"/>
        <v>106</v>
      </c>
      <c r="B108" s="15" t="s">
        <v>231</v>
      </c>
      <c r="C108" s="16" t="s">
        <v>236</v>
      </c>
      <c r="D108" s="4" t="s">
        <v>244</v>
      </c>
      <c r="E108" s="17" t="s">
        <v>245</v>
      </c>
      <c r="F108" s="18">
        <v>43</v>
      </c>
      <c r="G108" s="5"/>
      <c r="H108" s="19">
        <f t="shared" si="3"/>
        <v>0</v>
      </c>
    </row>
    <row r="109" spans="1:8" ht="15" customHeight="1" x14ac:dyDescent="0.4">
      <c r="A109" s="9">
        <f t="shared" si="2"/>
        <v>107</v>
      </c>
      <c r="B109" s="15" t="s">
        <v>231</v>
      </c>
      <c r="C109" s="16" t="s">
        <v>237</v>
      </c>
      <c r="D109" s="4" t="s">
        <v>14</v>
      </c>
      <c r="E109" s="17" t="s">
        <v>246</v>
      </c>
      <c r="F109" s="18">
        <v>208</v>
      </c>
      <c r="G109" s="5"/>
      <c r="H109" s="19">
        <f t="shared" si="3"/>
        <v>0</v>
      </c>
    </row>
    <row r="110" spans="1:8" ht="15" customHeight="1" x14ac:dyDescent="0.4">
      <c r="A110" s="9">
        <f t="shared" si="2"/>
        <v>108</v>
      </c>
      <c r="B110" s="15" t="s">
        <v>231</v>
      </c>
      <c r="C110" s="16" t="s">
        <v>238</v>
      </c>
      <c r="D110" s="4" t="s">
        <v>199</v>
      </c>
      <c r="E110" s="17" t="s">
        <v>247</v>
      </c>
      <c r="F110" s="18">
        <v>124</v>
      </c>
      <c r="G110" s="5"/>
      <c r="H110" s="19">
        <f t="shared" si="3"/>
        <v>0</v>
      </c>
    </row>
    <row r="111" spans="1:8" ht="15" customHeight="1" x14ac:dyDescent="0.4">
      <c r="A111" s="9">
        <f t="shared" si="2"/>
        <v>109</v>
      </c>
      <c r="B111" s="15" t="s">
        <v>231</v>
      </c>
      <c r="C111" s="16" t="s">
        <v>239</v>
      </c>
      <c r="D111" s="4" t="s">
        <v>248</v>
      </c>
      <c r="E111" s="17" t="s">
        <v>249</v>
      </c>
      <c r="F111" s="18">
        <v>250</v>
      </c>
      <c r="G111" s="5"/>
      <c r="H111" s="19">
        <f t="shared" si="3"/>
        <v>0</v>
      </c>
    </row>
    <row r="112" spans="1:8" ht="15" customHeight="1" x14ac:dyDescent="0.4">
      <c r="A112" s="9">
        <f t="shared" si="2"/>
        <v>110</v>
      </c>
      <c r="B112" s="15" t="s">
        <v>231</v>
      </c>
      <c r="C112" s="16" t="s">
        <v>240</v>
      </c>
      <c r="D112" s="4" t="s">
        <v>248</v>
      </c>
      <c r="E112" s="17" t="s">
        <v>250</v>
      </c>
      <c r="F112" s="18">
        <v>232</v>
      </c>
      <c r="G112" s="5"/>
      <c r="H112" s="19">
        <f t="shared" si="3"/>
        <v>0</v>
      </c>
    </row>
    <row r="113" spans="1:8" ht="15" customHeight="1" x14ac:dyDescent="0.4">
      <c r="A113" s="9">
        <f t="shared" si="2"/>
        <v>111</v>
      </c>
      <c r="B113" s="15" t="s">
        <v>231</v>
      </c>
      <c r="C113" s="16" t="s">
        <v>241</v>
      </c>
      <c r="D113" s="4" t="s">
        <v>244</v>
      </c>
      <c r="E113" s="17" t="s">
        <v>251</v>
      </c>
      <c r="F113" s="18">
        <v>117</v>
      </c>
      <c r="G113" s="5"/>
      <c r="H113" s="19">
        <f t="shared" si="3"/>
        <v>0</v>
      </c>
    </row>
    <row r="114" spans="1:8" ht="15" customHeight="1" x14ac:dyDescent="0.4">
      <c r="A114" s="9">
        <f t="shared" si="2"/>
        <v>112</v>
      </c>
      <c r="B114" s="15" t="s">
        <v>231</v>
      </c>
      <c r="C114" s="16" t="s">
        <v>252</v>
      </c>
      <c r="D114" s="4" t="s">
        <v>248</v>
      </c>
      <c r="E114" s="17" t="s">
        <v>264</v>
      </c>
      <c r="F114" s="18">
        <v>200</v>
      </c>
      <c r="G114" s="5"/>
      <c r="H114" s="19">
        <f t="shared" si="3"/>
        <v>0</v>
      </c>
    </row>
    <row r="115" spans="1:8" ht="15" customHeight="1" x14ac:dyDescent="0.4">
      <c r="A115" s="9">
        <f t="shared" si="2"/>
        <v>113</v>
      </c>
      <c r="B115" s="15" t="s">
        <v>231</v>
      </c>
      <c r="C115" s="16" t="s">
        <v>253</v>
      </c>
      <c r="D115" s="4" t="s">
        <v>248</v>
      </c>
      <c r="E115" s="17" t="s">
        <v>265</v>
      </c>
      <c r="F115" s="18">
        <v>341</v>
      </c>
      <c r="G115" s="5"/>
      <c r="H115" s="19">
        <f t="shared" si="3"/>
        <v>0</v>
      </c>
    </row>
    <row r="116" spans="1:8" ht="15" customHeight="1" x14ac:dyDescent="0.4">
      <c r="A116" s="9">
        <f t="shared" si="2"/>
        <v>114</v>
      </c>
      <c r="B116" s="15" t="s">
        <v>231</v>
      </c>
      <c r="C116" s="16" t="s">
        <v>254</v>
      </c>
      <c r="D116" s="4" t="s">
        <v>266</v>
      </c>
      <c r="E116" s="17" t="s">
        <v>267</v>
      </c>
      <c r="F116" s="18">
        <v>87</v>
      </c>
      <c r="G116" s="5"/>
      <c r="H116" s="19">
        <f t="shared" si="3"/>
        <v>0</v>
      </c>
    </row>
    <row r="117" spans="1:8" ht="15" customHeight="1" x14ac:dyDescent="0.4">
      <c r="A117" s="9">
        <f t="shared" si="2"/>
        <v>115</v>
      </c>
      <c r="B117" s="15" t="s">
        <v>231</v>
      </c>
      <c r="C117" s="16" t="s">
        <v>255</v>
      </c>
      <c r="D117" s="4" t="s">
        <v>14</v>
      </c>
      <c r="E117" s="17" t="s">
        <v>268</v>
      </c>
      <c r="F117" s="18">
        <v>187</v>
      </c>
      <c r="G117" s="5"/>
      <c r="H117" s="19">
        <f t="shared" si="3"/>
        <v>0</v>
      </c>
    </row>
    <row r="118" spans="1:8" ht="15" customHeight="1" x14ac:dyDescent="0.4">
      <c r="A118" s="9">
        <f t="shared" si="2"/>
        <v>116</v>
      </c>
      <c r="B118" s="15" t="s">
        <v>231</v>
      </c>
      <c r="C118" s="16" t="s">
        <v>256</v>
      </c>
      <c r="D118" s="4" t="s">
        <v>248</v>
      </c>
      <c r="E118" s="17" t="s">
        <v>269</v>
      </c>
      <c r="F118" s="18">
        <v>406</v>
      </c>
      <c r="G118" s="5"/>
      <c r="H118" s="19">
        <f t="shared" si="3"/>
        <v>0</v>
      </c>
    </row>
    <row r="119" spans="1:8" ht="15" customHeight="1" x14ac:dyDescent="0.4">
      <c r="A119" s="9">
        <f t="shared" si="2"/>
        <v>117</v>
      </c>
      <c r="B119" s="15" t="s">
        <v>231</v>
      </c>
      <c r="C119" s="16" t="s">
        <v>257</v>
      </c>
      <c r="D119" s="4" t="s">
        <v>270</v>
      </c>
      <c r="E119" s="17" t="s">
        <v>271</v>
      </c>
      <c r="F119" s="18">
        <v>319</v>
      </c>
      <c r="G119" s="5"/>
      <c r="H119" s="19">
        <f t="shared" si="3"/>
        <v>0</v>
      </c>
    </row>
    <row r="120" spans="1:8" ht="89.25" customHeight="1" x14ac:dyDescent="0.4">
      <c r="A120" s="9">
        <f t="shared" si="2"/>
        <v>118</v>
      </c>
      <c r="B120" s="15" t="s">
        <v>231</v>
      </c>
      <c r="C120" s="16" t="s">
        <v>258</v>
      </c>
      <c r="D120" s="7" t="s">
        <v>272</v>
      </c>
      <c r="E120" s="17"/>
      <c r="F120" s="18">
        <v>148</v>
      </c>
      <c r="G120" s="5"/>
      <c r="H120" s="19">
        <f t="shared" si="3"/>
        <v>0</v>
      </c>
    </row>
    <row r="121" spans="1:8" ht="15" customHeight="1" x14ac:dyDescent="0.4">
      <c r="A121" s="9">
        <f t="shared" si="2"/>
        <v>119</v>
      </c>
      <c r="B121" s="15" t="s">
        <v>231</v>
      </c>
      <c r="C121" s="16" t="s">
        <v>259</v>
      </c>
      <c r="D121" s="4" t="s">
        <v>273</v>
      </c>
      <c r="E121" s="17" t="s">
        <v>274</v>
      </c>
      <c r="F121" s="18">
        <v>156</v>
      </c>
      <c r="G121" s="5"/>
      <c r="H121" s="19">
        <f t="shared" si="3"/>
        <v>0</v>
      </c>
    </row>
    <row r="122" spans="1:8" ht="15" customHeight="1" x14ac:dyDescent="0.4">
      <c r="A122" s="9">
        <f t="shared" si="2"/>
        <v>120</v>
      </c>
      <c r="B122" s="15" t="s">
        <v>231</v>
      </c>
      <c r="C122" s="16" t="s">
        <v>260</v>
      </c>
      <c r="D122" s="4" t="s">
        <v>32</v>
      </c>
      <c r="E122" s="17" t="s">
        <v>275</v>
      </c>
      <c r="F122" s="18">
        <v>805</v>
      </c>
      <c r="G122" s="5"/>
      <c r="H122" s="19">
        <f t="shared" si="3"/>
        <v>0</v>
      </c>
    </row>
    <row r="123" spans="1:8" ht="15" customHeight="1" x14ac:dyDescent="0.4">
      <c r="A123" s="9">
        <f t="shared" si="2"/>
        <v>121</v>
      </c>
      <c r="B123" s="15" t="s">
        <v>231</v>
      </c>
      <c r="C123" s="16" t="s">
        <v>261</v>
      </c>
      <c r="D123" s="4" t="s">
        <v>32</v>
      </c>
      <c r="E123" s="17" t="s">
        <v>276</v>
      </c>
      <c r="F123" s="18">
        <v>814</v>
      </c>
      <c r="G123" s="5"/>
      <c r="H123" s="19">
        <f t="shared" si="3"/>
        <v>0</v>
      </c>
    </row>
    <row r="124" spans="1:8" ht="15" customHeight="1" x14ac:dyDescent="0.4">
      <c r="A124" s="9">
        <f t="shared" si="2"/>
        <v>122</v>
      </c>
      <c r="B124" s="15" t="s">
        <v>231</v>
      </c>
      <c r="C124" s="16" t="s">
        <v>262</v>
      </c>
      <c r="D124" s="4" t="s">
        <v>248</v>
      </c>
      <c r="E124" s="17" t="s">
        <v>277</v>
      </c>
      <c r="F124" s="18">
        <v>881</v>
      </c>
      <c r="G124" s="5"/>
      <c r="H124" s="19">
        <f t="shared" si="3"/>
        <v>0</v>
      </c>
    </row>
    <row r="125" spans="1:8" ht="15" customHeight="1" x14ac:dyDescent="0.4">
      <c r="A125" s="9">
        <f t="shared" si="2"/>
        <v>123</v>
      </c>
      <c r="B125" s="15" t="s">
        <v>231</v>
      </c>
      <c r="C125" s="16" t="s">
        <v>263</v>
      </c>
      <c r="D125" s="4" t="s">
        <v>278</v>
      </c>
      <c r="E125" s="17" t="s">
        <v>279</v>
      </c>
      <c r="F125" s="18">
        <v>718</v>
      </c>
      <c r="G125" s="5"/>
      <c r="H125" s="19">
        <f t="shared" si="3"/>
        <v>0</v>
      </c>
    </row>
    <row r="126" spans="1:8" ht="15" customHeight="1" x14ac:dyDescent="0.4">
      <c r="A126" s="9">
        <f t="shared" si="2"/>
        <v>124</v>
      </c>
      <c r="B126" s="15" t="s">
        <v>280</v>
      </c>
      <c r="C126" s="16" t="s">
        <v>281</v>
      </c>
      <c r="D126" s="4" t="s">
        <v>283</v>
      </c>
      <c r="E126" s="17" t="s">
        <v>284</v>
      </c>
      <c r="F126" s="18">
        <v>165</v>
      </c>
      <c r="G126" s="5"/>
      <c r="H126" s="19">
        <f t="shared" si="3"/>
        <v>0</v>
      </c>
    </row>
    <row r="127" spans="1:8" ht="15" customHeight="1" x14ac:dyDescent="0.4">
      <c r="A127" s="9">
        <f t="shared" si="2"/>
        <v>125</v>
      </c>
      <c r="B127" s="15" t="s">
        <v>280</v>
      </c>
      <c r="C127" s="16" t="s">
        <v>282</v>
      </c>
      <c r="D127" s="4" t="s">
        <v>285</v>
      </c>
      <c r="E127" s="17" t="s">
        <v>286</v>
      </c>
      <c r="F127" s="18">
        <v>30</v>
      </c>
      <c r="G127" s="5"/>
      <c r="H127" s="19">
        <f t="shared" si="3"/>
        <v>0</v>
      </c>
    </row>
    <row r="128" spans="1:8" ht="15" customHeight="1" x14ac:dyDescent="0.4">
      <c r="A128" s="9">
        <f t="shared" si="2"/>
        <v>126</v>
      </c>
      <c r="B128" s="15" t="s">
        <v>280</v>
      </c>
      <c r="C128" s="16" t="s">
        <v>287</v>
      </c>
      <c r="D128" s="4" t="s">
        <v>297</v>
      </c>
      <c r="E128" s="17" t="s">
        <v>251</v>
      </c>
      <c r="F128" s="18">
        <v>9</v>
      </c>
      <c r="G128" s="5"/>
      <c r="H128" s="19">
        <f t="shared" si="3"/>
        <v>0</v>
      </c>
    </row>
    <row r="129" spans="1:8" ht="15" customHeight="1" x14ac:dyDescent="0.4">
      <c r="A129" s="9">
        <f t="shared" si="2"/>
        <v>127</v>
      </c>
      <c r="B129" s="15" t="s">
        <v>280</v>
      </c>
      <c r="C129" s="16" t="s">
        <v>288</v>
      </c>
      <c r="D129" s="4" t="s">
        <v>298</v>
      </c>
      <c r="E129" s="17" t="s">
        <v>66</v>
      </c>
      <c r="F129" s="18">
        <v>24</v>
      </c>
      <c r="G129" s="5"/>
      <c r="H129" s="19">
        <f t="shared" si="3"/>
        <v>0</v>
      </c>
    </row>
    <row r="130" spans="1:8" ht="15" customHeight="1" x14ac:dyDescent="0.4">
      <c r="A130" s="9">
        <f t="shared" si="2"/>
        <v>128</v>
      </c>
      <c r="B130" s="15" t="s">
        <v>280</v>
      </c>
      <c r="C130" s="16" t="s">
        <v>289</v>
      </c>
      <c r="D130" s="4" t="s">
        <v>14</v>
      </c>
      <c r="E130" s="17" t="s">
        <v>299</v>
      </c>
      <c r="F130" s="18">
        <v>43</v>
      </c>
      <c r="G130" s="5"/>
      <c r="H130" s="19">
        <f t="shared" si="3"/>
        <v>0</v>
      </c>
    </row>
    <row r="131" spans="1:8" ht="15" customHeight="1" x14ac:dyDescent="0.4">
      <c r="A131" s="9">
        <f t="shared" si="2"/>
        <v>129</v>
      </c>
      <c r="B131" s="15" t="s">
        <v>280</v>
      </c>
      <c r="C131" s="16" t="s">
        <v>290</v>
      </c>
      <c r="D131" s="4" t="s">
        <v>297</v>
      </c>
      <c r="E131" s="22" t="s">
        <v>300</v>
      </c>
      <c r="F131" s="18">
        <v>13</v>
      </c>
      <c r="G131" s="5"/>
      <c r="H131" s="19">
        <f t="shared" si="3"/>
        <v>0</v>
      </c>
    </row>
    <row r="132" spans="1:8" ht="15" customHeight="1" x14ac:dyDescent="0.4">
      <c r="A132" s="9">
        <f t="shared" ref="A132:A195" si="4">ROW()-2</f>
        <v>130</v>
      </c>
      <c r="B132" s="15" t="s">
        <v>280</v>
      </c>
      <c r="C132" s="16" t="s">
        <v>291</v>
      </c>
      <c r="D132" s="4" t="s">
        <v>297</v>
      </c>
      <c r="E132" s="17" t="s">
        <v>251</v>
      </c>
      <c r="F132" s="18">
        <v>11</v>
      </c>
      <c r="G132" s="5"/>
      <c r="H132" s="19">
        <f t="shared" ref="H132:H195" si="5">F132*G132</f>
        <v>0</v>
      </c>
    </row>
    <row r="133" spans="1:8" ht="15" customHeight="1" x14ac:dyDescent="0.4">
      <c r="A133" s="9">
        <f t="shared" si="4"/>
        <v>131</v>
      </c>
      <c r="B133" s="15" t="s">
        <v>280</v>
      </c>
      <c r="C133" s="16" t="s">
        <v>292</v>
      </c>
      <c r="D133" s="4" t="s">
        <v>301</v>
      </c>
      <c r="E133" s="17" t="s">
        <v>302</v>
      </c>
      <c r="F133" s="18">
        <v>67</v>
      </c>
      <c r="G133" s="5"/>
      <c r="H133" s="19">
        <f t="shared" si="5"/>
        <v>0</v>
      </c>
    </row>
    <row r="134" spans="1:8" ht="15" customHeight="1" x14ac:dyDescent="0.4">
      <c r="A134" s="9">
        <f t="shared" si="4"/>
        <v>132</v>
      </c>
      <c r="B134" s="15" t="s">
        <v>280</v>
      </c>
      <c r="C134" s="16" t="s">
        <v>293</v>
      </c>
      <c r="D134" s="4" t="s">
        <v>65</v>
      </c>
      <c r="E134" s="17" t="s">
        <v>66</v>
      </c>
      <c r="F134" s="18">
        <v>69</v>
      </c>
      <c r="G134" s="5"/>
      <c r="H134" s="19">
        <f t="shared" si="5"/>
        <v>0</v>
      </c>
    </row>
    <row r="135" spans="1:8" ht="15" customHeight="1" x14ac:dyDescent="0.4">
      <c r="A135" s="9">
        <f t="shared" si="4"/>
        <v>133</v>
      </c>
      <c r="B135" s="15" t="s">
        <v>280</v>
      </c>
      <c r="C135" s="16" t="s">
        <v>294</v>
      </c>
      <c r="D135" s="4" t="s">
        <v>138</v>
      </c>
      <c r="E135" s="17" t="s">
        <v>303</v>
      </c>
      <c r="F135" s="18">
        <v>141</v>
      </c>
      <c r="G135" s="5"/>
      <c r="H135" s="19">
        <f t="shared" si="5"/>
        <v>0</v>
      </c>
    </row>
    <row r="136" spans="1:8" ht="15" customHeight="1" x14ac:dyDescent="0.4">
      <c r="A136" s="9">
        <f t="shared" si="4"/>
        <v>134</v>
      </c>
      <c r="B136" s="15" t="s">
        <v>280</v>
      </c>
      <c r="C136" s="16" t="s">
        <v>295</v>
      </c>
      <c r="D136" s="4" t="s">
        <v>14</v>
      </c>
      <c r="E136" s="17" t="s">
        <v>304</v>
      </c>
      <c r="F136" s="18">
        <v>41</v>
      </c>
      <c r="G136" s="5"/>
      <c r="H136" s="19">
        <f t="shared" si="5"/>
        <v>0</v>
      </c>
    </row>
    <row r="137" spans="1:8" ht="30.95" customHeight="1" x14ac:dyDescent="0.4">
      <c r="A137" s="9">
        <f t="shared" si="4"/>
        <v>135</v>
      </c>
      <c r="B137" s="15" t="s">
        <v>280</v>
      </c>
      <c r="C137" s="16" t="s">
        <v>296</v>
      </c>
      <c r="D137" s="6" t="s">
        <v>305</v>
      </c>
      <c r="E137" s="17" t="s">
        <v>306</v>
      </c>
      <c r="F137" s="18">
        <v>13</v>
      </c>
      <c r="G137" s="5"/>
      <c r="H137" s="19">
        <f>F137*G137</f>
        <v>0</v>
      </c>
    </row>
    <row r="138" spans="1:8" ht="15" customHeight="1" x14ac:dyDescent="0.4">
      <c r="A138" s="9">
        <f t="shared" si="4"/>
        <v>136</v>
      </c>
      <c r="B138" s="15" t="s">
        <v>280</v>
      </c>
      <c r="C138" s="16" t="s">
        <v>307</v>
      </c>
      <c r="D138" s="4" t="s">
        <v>309</v>
      </c>
      <c r="E138" s="17" t="s">
        <v>310</v>
      </c>
      <c r="F138" s="18">
        <v>56</v>
      </c>
      <c r="G138" s="5"/>
      <c r="H138" s="19">
        <f t="shared" si="5"/>
        <v>0</v>
      </c>
    </row>
    <row r="139" spans="1:8" ht="15" customHeight="1" x14ac:dyDescent="0.4">
      <c r="A139" s="9">
        <f t="shared" si="4"/>
        <v>137</v>
      </c>
      <c r="B139" s="15" t="s">
        <v>280</v>
      </c>
      <c r="C139" s="16" t="s">
        <v>308</v>
      </c>
      <c r="D139" s="4" t="s">
        <v>138</v>
      </c>
      <c r="E139" s="17" t="s">
        <v>300</v>
      </c>
      <c r="F139" s="18">
        <v>30</v>
      </c>
      <c r="G139" s="5"/>
      <c r="H139" s="19">
        <f t="shared" si="5"/>
        <v>0</v>
      </c>
    </row>
    <row r="140" spans="1:8" ht="15" customHeight="1" x14ac:dyDescent="0.4">
      <c r="A140" s="9">
        <f t="shared" si="4"/>
        <v>138</v>
      </c>
      <c r="B140" s="15" t="s">
        <v>280</v>
      </c>
      <c r="C140" s="16" t="s">
        <v>311</v>
      </c>
      <c r="D140" s="4" t="s">
        <v>138</v>
      </c>
      <c r="E140" s="17" t="s">
        <v>321</v>
      </c>
      <c r="F140" s="18">
        <v>156</v>
      </c>
      <c r="G140" s="5"/>
      <c r="H140" s="19">
        <f t="shared" si="5"/>
        <v>0</v>
      </c>
    </row>
    <row r="141" spans="1:8" ht="15" customHeight="1" x14ac:dyDescent="0.4">
      <c r="A141" s="9">
        <f t="shared" si="4"/>
        <v>139</v>
      </c>
      <c r="B141" s="15" t="s">
        <v>280</v>
      </c>
      <c r="C141" s="16" t="s">
        <v>312</v>
      </c>
      <c r="D141" s="4" t="s">
        <v>14</v>
      </c>
      <c r="E141" s="17" t="s">
        <v>322</v>
      </c>
      <c r="F141" s="18">
        <v>50</v>
      </c>
      <c r="G141" s="5"/>
      <c r="H141" s="19">
        <f t="shared" si="5"/>
        <v>0</v>
      </c>
    </row>
    <row r="142" spans="1:8" ht="15" customHeight="1" x14ac:dyDescent="0.4">
      <c r="A142" s="9">
        <f t="shared" si="4"/>
        <v>140</v>
      </c>
      <c r="B142" s="15" t="s">
        <v>280</v>
      </c>
      <c r="C142" s="16" t="s">
        <v>313</v>
      </c>
      <c r="D142" s="4" t="s">
        <v>248</v>
      </c>
      <c r="E142" s="17" t="s">
        <v>323</v>
      </c>
      <c r="F142" s="18">
        <v>82</v>
      </c>
      <c r="G142" s="5"/>
      <c r="H142" s="19">
        <f t="shared" si="5"/>
        <v>0</v>
      </c>
    </row>
    <row r="143" spans="1:8" ht="15" customHeight="1" x14ac:dyDescent="0.4">
      <c r="A143" s="9">
        <f t="shared" si="4"/>
        <v>141</v>
      </c>
      <c r="B143" s="15" t="s">
        <v>280</v>
      </c>
      <c r="C143" s="16" t="s">
        <v>314</v>
      </c>
      <c r="D143" s="4"/>
      <c r="E143" s="17" t="s">
        <v>251</v>
      </c>
      <c r="F143" s="18">
        <v>150</v>
      </c>
      <c r="G143" s="5"/>
      <c r="H143" s="19">
        <f t="shared" si="5"/>
        <v>0</v>
      </c>
    </row>
    <row r="144" spans="1:8" ht="15" customHeight="1" x14ac:dyDescent="0.4">
      <c r="A144" s="9">
        <f t="shared" si="4"/>
        <v>142</v>
      </c>
      <c r="B144" s="15" t="s">
        <v>280</v>
      </c>
      <c r="C144" s="16" t="s">
        <v>315</v>
      </c>
      <c r="D144" s="4" t="s">
        <v>297</v>
      </c>
      <c r="E144" s="17" t="s">
        <v>324</v>
      </c>
      <c r="F144" s="18">
        <v>17</v>
      </c>
      <c r="G144" s="5"/>
      <c r="H144" s="19">
        <f t="shared" si="5"/>
        <v>0</v>
      </c>
    </row>
    <row r="145" spans="1:8" ht="15" customHeight="1" x14ac:dyDescent="0.4">
      <c r="A145" s="9">
        <f t="shared" si="4"/>
        <v>143</v>
      </c>
      <c r="B145" s="15" t="s">
        <v>280</v>
      </c>
      <c r="C145" s="16" t="s">
        <v>316</v>
      </c>
      <c r="D145" s="4" t="s">
        <v>325</v>
      </c>
      <c r="E145" s="17" t="s">
        <v>326</v>
      </c>
      <c r="F145" s="18">
        <v>85</v>
      </c>
      <c r="G145" s="5"/>
      <c r="H145" s="19">
        <f t="shared" si="5"/>
        <v>0</v>
      </c>
    </row>
    <row r="146" spans="1:8" ht="15" customHeight="1" x14ac:dyDescent="0.4">
      <c r="A146" s="9">
        <f t="shared" si="4"/>
        <v>144</v>
      </c>
      <c r="B146" s="15" t="s">
        <v>280</v>
      </c>
      <c r="C146" s="16" t="s">
        <v>317</v>
      </c>
      <c r="D146" s="4" t="s">
        <v>138</v>
      </c>
      <c r="E146" s="17" t="s">
        <v>327</v>
      </c>
      <c r="F146" s="18">
        <v>52</v>
      </c>
      <c r="G146" s="5"/>
      <c r="H146" s="19">
        <f t="shared" si="5"/>
        <v>0</v>
      </c>
    </row>
    <row r="147" spans="1:8" ht="15" customHeight="1" x14ac:dyDescent="0.4">
      <c r="A147" s="9">
        <f t="shared" si="4"/>
        <v>145</v>
      </c>
      <c r="B147" s="15" t="s">
        <v>280</v>
      </c>
      <c r="C147" s="16" t="s">
        <v>318</v>
      </c>
      <c r="D147" s="4" t="s">
        <v>138</v>
      </c>
      <c r="E147" s="17" t="s">
        <v>328</v>
      </c>
      <c r="F147" s="18">
        <v>17</v>
      </c>
      <c r="G147" s="5"/>
      <c r="H147" s="19">
        <f t="shared" si="5"/>
        <v>0</v>
      </c>
    </row>
    <row r="148" spans="1:8" ht="15" customHeight="1" x14ac:dyDescent="0.4">
      <c r="A148" s="9">
        <f t="shared" si="4"/>
        <v>146</v>
      </c>
      <c r="B148" s="15" t="s">
        <v>280</v>
      </c>
      <c r="C148" s="16" t="s">
        <v>319</v>
      </c>
      <c r="D148" s="4" t="s">
        <v>14</v>
      </c>
      <c r="E148" s="17" t="s">
        <v>329</v>
      </c>
      <c r="F148" s="18">
        <v>156</v>
      </c>
      <c r="G148" s="5"/>
      <c r="H148" s="19">
        <f t="shared" si="5"/>
        <v>0</v>
      </c>
    </row>
    <row r="149" spans="1:8" ht="15" customHeight="1" x14ac:dyDescent="0.4">
      <c r="A149" s="9">
        <f t="shared" si="4"/>
        <v>147</v>
      </c>
      <c r="B149" s="15" t="s">
        <v>280</v>
      </c>
      <c r="C149" s="16" t="s">
        <v>320</v>
      </c>
      <c r="D149" s="4" t="s">
        <v>14</v>
      </c>
      <c r="E149" s="17" t="s">
        <v>330</v>
      </c>
      <c r="F149" s="18">
        <v>61</v>
      </c>
      <c r="G149" s="5"/>
      <c r="H149" s="19">
        <f t="shared" si="5"/>
        <v>0</v>
      </c>
    </row>
    <row r="150" spans="1:8" ht="15" customHeight="1" x14ac:dyDescent="0.4">
      <c r="A150" s="9">
        <f t="shared" si="4"/>
        <v>148</v>
      </c>
      <c r="B150" s="15" t="s">
        <v>280</v>
      </c>
      <c r="C150" s="16" t="s">
        <v>331</v>
      </c>
      <c r="D150" s="4" t="s">
        <v>138</v>
      </c>
      <c r="E150" s="17" t="s">
        <v>343</v>
      </c>
      <c r="F150" s="18">
        <v>17</v>
      </c>
      <c r="G150" s="5"/>
      <c r="H150" s="19">
        <f t="shared" si="5"/>
        <v>0</v>
      </c>
    </row>
    <row r="151" spans="1:8" ht="15" customHeight="1" x14ac:dyDescent="0.4">
      <c r="A151" s="9">
        <f t="shared" si="4"/>
        <v>149</v>
      </c>
      <c r="B151" s="15" t="s">
        <v>280</v>
      </c>
      <c r="C151" s="16" t="s">
        <v>332</v>
      </c>
      <c r="D151" s="4" t="s">
        <v>138</v>
      </c>
      <c r="E151" s="20" t="s">
        <v>344</v>
      </c>
      <c r="F151" s="18">
        <v>74</v>
      </c>
      <c r="G151" s="5"/>
      <c r="H151" s="19">
        <f t="shared" si="5"/>
        <v>0</v>
      </c>
    </row>
    <row r="152" spans="1:8" ht="15" customHeight="1" x14ac:dyDescent="0.4">
      <c r="A152" s="9">
        <f t="shared" si="4"/>
        <v>150</v>
      </c>
      <c r="B152" s="15" t="s">
        <v>280</v>
      </c>
      <c r="C152" s="16" t="s">
        <v>333</v>
      </c>
      <c r="D152" s="4" t="s">
        <v>14</v>
      </c>
      <c r="E152" s="17" t="s">
        <v>345</v>
      </c>
      <c r="F152" s="18">
        <v>169</v>
      </c>
      <c r="G152" s="5"/>
      <c r="H152" s="19">
        <f t="shared" si="5"/>
        <v>0</v>
      </c>
    </row>
    <row r="153" spans="1:8" ht="15" customHeight="1" x14ac:dyDescent="0.4">
      <c r="A153" s="9">
        <f t="shared" si="4"/>
        <v>151</v>
      </c>
      <c r="B153" s="15" t="s">
        <v>280</v>
      </c>
      <c r="C153" s="16" t="s">
        <v>334</v>
      </c>
      <c r="D153" s="4" t="s">
        <v>138</v>
      </c>
      <c r="E153" s="17" t="s">
        <v>324</v>
      </c>
      <c r="F153" s="18">
        <v>28</v>
      </c>
      <c r="G153" s="5"/>
      <c r="H153" s="19">
        <f t="shared" si="5"/>
        <v>0</v>
      </c>
    </row>
    <row r="154" spans="1:8" ht="15" customHeight="1" x14ac:dyDescent="0.4">
      <c r="A154" s="9">
        <f t="shared" si="4"/>
        <v>152</v>
      </c>
      <c r="B154" s="15" t="s">
        <v>280</v>
      </c>
      <c r="C154" s="16" t="s">
        <v>335</v>
      </c>
      <c r="D154" s="4" t="s">
        <v>346</v>
      </c>
      <c r="E154" s="17" t="s">
        <v>329</v>
      </c>
      <c r="F154" s="18">
        <v>208</v>
      </c>
      <c r="G154" s="5"/>
      <c r="H154" s="19">
        <f t="shared" si="5"/>
        <v>0</v>
      </c>
    </row>
    <row r="155" spans="1:8" ht="15" customHeight="1" x14ac:dyDescent="0.4">
      <c r="A155" s="9">
        <f t="shared" si="4"/>
        <v>153</v>
      </c>
      <c r="B155" s="15" t="s">
        <v>280</v>
      </c>
      <c r="C155" s="16" t="s">
        <v>336</v>
      </c>
      <c r="D155" s="4" t="s">
        <v>14</v>
      </c>
      <c r="E155" s="17" t="s">
        <v>330</v>
      </c>
      <c r="F155" s="18">
        <v>74</v>
      </c>
      <c r="G155" s="5"/>
      <c r="H155" s="19">
        <f t="shared" si="5"/>
        <v>0</v>
      </c>
    </row>
    <row r="156" spans="1:8" ht="15" customHeight="1" x14ac:dyDescent="0.4">
      <c r="A156" s="9">
        <f t="shared" si="4"/>
        <v>154</v>
      </c>
      <c r="B156" s="15" t="s">
        <v>280</v>
      </c>
      <c r="C156" s="16" t="s">
        <v>337</v>
      </c>
      <c r="D156" s="4" t="s">
        <v>14</v>
      </c>
      <c r="E156" s="17" t="s">
        <v>299</v>
      </c>
      <c r="F156" s="18">
        <v>119</v>
      </c>
      <c r="G156" s="5"/>
      <c r="H156" s="19">
        <f t="shared" si="5"/>
        <v>0</v>
      </c>
    </row>
    <row r="157" spans="1:8" ht="15" customHeight="1" x14ac:dyDescent="0.4">
      <c r="A157" s="9">
        <f t="shared" si="4"/>
        <v>155</v>
      </c>
      <c r="B157" s="15" t="s">
        <v>280</v>
      </c>
      <c r="C157" s="16" t="s">
        <v>338</v>
      </c>
      <c r="D157" s="4" t="s">
        <v>346</v>
      </c>
      <c r="E157" s="17" t="s">
        <v>345</v>
      </c>
      <c r="F157" s="18">
        <v>184</v>
      </c>
      <c r="G157" s="5"/>
      <c r="H157" s="19">
        <f t="shared" si="5"/>
        <v>0</v>
      </c>
    </row>
    <row r="158" spans="1:8" ht="15" customHeight="1" x14ac:dyDescent="0.4">
      <c r="A158" s="9">
        <f t="shared" si="4"/>
        <v>156</v>
      </c>
      <c r="B158" s="15" t="s">
        <v>280</v>
      </c>
      <c r="C158" s="16" t="s">
        <v>339</v>
      </c>
      <c r="D158" s="4" t="s">
        <v>347</v>
      </c>
      <c r="E158" s="17" t="s">
        <v>348</v>
      </c>
      <c r="F158" s="18">
        <v>621</v>
      </c>
      <c r="G158" s="5"/>
      <c r="H158" s="19">
        <f t="shared" si="5"/>
        <v>0</v>
      </c>
    </row>
    <row r="159" spans="1:8" ht="15" customHeight="1" x14ac:dyDescent="0.4">
      <c r="A159" s="9">
        <f t="shared" si="4"/>
        <v>157</v>
      </c>
      <c r="B159" s="15" t="s">
        <v>280</v>
      </c>
      <c r="C159" s="16" t="s">
        <v>340</v>
      </c>
      <c r="D159" s="4" t="s">
        <v>349</v>
      </c>
      <c r="E159" s="17" t="s">
        <v>286</v>
      </c>
      <c r="F159" s="18">
        <v>119</v>
      </c>
      <c r="G159" s="5"/>
      <c r="H159" s="19">
        <f t="shared" si="5"/>
        <v>0</v>
      </c>
    </row>
    <row r="160" spans="1:8" ht="15" customHeight="1" x14ac:dyDescent="0.4">
      <c r="A160" s="9">
        <f t="shared" si="4"/>
        <v>158</v>
      </c>
      <c r="B160" s="15" t="s">
        <v>280</v>
      </c>
      <c r="C160" s="16" t="s">
        <v>341</v>
      </c>
      <c r="D160" s="4" t="s">
        <v>349</v>
      </c>
      <c r="E160" s="17" t="s">
        <v>286</v>
      </c>
      <c r="F160" s="18">
        <v>11</v>
      </c>
      <c r="G160" s="5"/>
      <c r="H160" s="19">
        <f t="shared" si="5"/>
        <v>0</v>
      </c>
    </row>
    <row r="161" spans="1:8" ht="15" customHeight="1" x14ac:dyDescent="0.4">
      <c r="A161" s="9">
        <f t="shared" si="4"/>
        <v>159</v>
      </c>
      <c r="B161" s="15" t="s">
        <v>280</v>
      </c>
      <c r="C161" s="16" t="s">
        <v>342</v>
      </c>
      <c r="D161" s="4" t="s">
        <v>138</v>
      </c>
      <c r="E161" s="17" t="s">
        <v>350</v>
      </c>
      <c r="F161" s="18">
        <v>180</v>
      </c>
      <c r="G161" s="5"/>
      <c r="H161" s="19">
        <f t="shared" si="5"/>
        <v>0</v>
      </c>
    </row>
    <row r="162" spans="1:8" ht="15" customHeight="1" x14ac:dyDescent="0.4">
      <c r="A162" s="9">
        <f t="shared" si="4"/>
        <v>160</v>
      </c>
      <c r="B162" s="15" t="s">
        <v>280</v>
      </c>
      <c r="C162" s="16" t="s">
        <v>351</v>
      </c>
      <c r="D162" s="4" t="s">
        <v>349</v>
      </c>
      <c r="E162" s="17" t="s">
        <v>251</v>
      </c>
      <c r="F162" s="18">
        <v>154</v>
      </c>
      <c r="G162" s="5"/>
      <c r="H162" s="19">
        <f t="shared" si="5"/>
        <v>0</v>
      </c>
    </row>
    <row r="163" spans="1:8" ht="15" customHeight="1" x14ac:dyDescent="0.4">
      <c r="A163" s="9">
        <f t="shared" si="4"/>
        <v>161</v>
      </c>
      <c r="B163" s="15" t="s">
        <v>280</v>
      </c>
      <c r="C163" s="16" t="s">
        <v>352</v>
      </c>
      <c r="D163" s="4" t="s">
        <v>138</v>
      </c>
      <c r="E163" s="17" t="s">
        <v>353</v>
      </c>
      <c r="F163" s="18">
        <v>104</v>
      </c>
      <c r="G163" s="5"/>
      <c r="H163" s="19">
        <f t="shared" si="5"/>
        <v>0</v>
      </c>
    </row>
    <row r="164" spans="1:8" ht="15" customHeight="1" x14ac:dyDescent="0.4">
      <c r="A164" s="9">
        <f t="shared" si="4"/>
        <v>162</v>
      </c>
      <c r="B164" s="15" t="s">
        <v>280</v>
      </c>
      <c r="C164" s="16" t="s">
        <v>354</v>
      </c>
      <c r="D164" s="4" t="s">
        <v>14</v>
      </c>
      <c r="E164" s="17" t="s">
        <v>299</v>
      </c>
      <c r="F164" s="18">
        <v>215</v>
      </c>
      <c r="G164" s="5"/>
      <c r="H164" s="19">
        <f t="shared" si="5"/>
        <v>0</v>
      </c>
    </row>
    <row r="165" spans="1:8" ht="30.95" customHeight="1" x14ac:dyDescent="0.4">
      <c r="A165" s="9">
        <f t="shared" si="4"/>
        <v>163</v>
      </c>
      <c r="B165" s="15" t="s">
        <v>280</v>
      </c>
      <c r="C165" s="16" t="s">
        <v>355</v>
      </c>
      <c r="D165" s="6" t="s">
        <v>364</v>
      </c>
      <c r="E165" s="17" t="s">
        <v>365</v>
      </c>
      <c r="F165" s="18">
        <v>629</v>
      </c>
      <c r="G165" s="5"/>
      <c r="H165" s="19">
        <f t="shared" si="5"/>
        <v>0</v>
      </c>
    </row>
    <row r="166" spans="1:8" ht="30.95" customHeight="1" x14ac:dyDescent="0.4">
      <c r="A166" s="9">
        <f t="shared" si="4"/>
        <v>164</v>
      </c>
      <c r="B166" s="15" t="s">
        <v>280</v>
      </c>
      <c r="C166" s="16" t="s">
        <v>356</v>
      </c>
      <c r="D166" s="6" t="s">
        <v>196</v>
      </c>
      <c r="E166" s="17" t="s">
        <v>366</v>
      </c>
      <c r="F166" s="18">
        <v>1319</v>
      </c>
      <c r="G166" s="5"/>
      <c r="H166" s="19">
        <f t="shared" si="5"/>
        <v>0</v>
      </c>
    </row>
    <row r="167" spans="1:8" ht="15" customHeight="1" x14ac:dyDescent="0.4">
      <c r="A167" s="9">
        <f t="shared" si="4"/>
        <v>165</v>
      </c>
      <c r="B167" s="15" t="s">
        <v>280</v>
      </c>
      <c r="C167" s="16" t="s">
        <v>357</v>
      </c>
      <c r="D167" s="4" t="s">
        <v>248</v>
      </c>
      <c r="E167" s="17" t="s">
        <v>367</v>
      </c>
      <c r="F167" s="18">
        <v>132</v>
      </c>
      <c r="G167" s="5"/>
      <c r="H167" s="19">
        <f t="shared" si="5"/>
        <v>0</v>
      </c>
    </row>
    <row r="168" spans="1:8" ht="15" customHeight="1" x14ac:dyDescent="0.4">
      <c r="A168" s="9">
        <f t="shared" si="4"/>
        <v>166</v>
      </c>
      <c r="B168" s="15" t="s">
        <v>280</v>
      </c>
      <c r="C168" s="16" t="s">
        <v>358</v>
      </c>
      <c r="D168" s="4" t="s">
        <v>14</v>
      </c>
      <c r="E168" s="17" t="s">
        <v>368</v>
      </c>
      <c r="F168" s="18">
        <v>119</v>
      </c>
      <c r="G168" s="5"/>
      <c r="H168" s="19">
        <f t="shared" si="5"/>
        <v>0</v>
      </c>
    </row>
    <row r="169" spans="1:8" ht="15" customHeight="1" x14ac:dyDescent="0.4">
      <c r="A169" s="9">
        <f t="shared" si="4"/>
        <v>167</v>
      </c>
      <c r="B169" s="15" t="s">
        <v>280</v>
      </c>
      <c r="C169" s="16" t="s">
        <v>359</v>
      </c>
      <c r="D169" s="4" t="s">
        <v>369</v>
      </c>
      <c r="E169" s="17" t="s">
        <v>370</v>
      </c>
      <c r="F169" s="18">
        <v>362</v>
      </c>
      <c r="G169" s="5"/>
      <c r="H169" s="19">
        <f t="shared" si="5"/>
        <v>0</v>
      </c>
    </row>
    <row r="170" spans="1:8" ht="15" customHeight="1" x14ac:dyDescent="0.4">
      <c r="A170" s="9">
        <f t="shared" si="4"/>
        <v>168</v>
      </c>
      <c r="B170" s="15" t="s">
        <v>280</v>
      </c>
      <c r="C170" s="16" t="s">
        <v>360</v>
      </c>
      <c r="D170" s="4" t="s">
        <v>14</v>
      </c>
      <c r="E170" s="17" t="s">
        <v>299</v>
      </c>
      <c r="F170" s="18">
        <v>230</v>
      </c>
      <c r="G170" s="5"/>
      <c r="H170" s="19">
        <f t="shared" si="5"/>
        <v>0</v>
      </c>
    </row>
    <row r="171" spans="1:8" ht="15" customHeight="1" x14ac:dyDescent="0.4">
      <c r="A171" s="9">
        <f t="shared" si="4"/>
        <v>169</v>
      </c>
      <c r="B171" s="15" t="s">
        <v>280</v>
      </c>
      <c r="C171" s="16" t="s">
        <v>361</v>
      </c>
      <c r="D171" s="4" t="s">
        <v>14</v>
      </c>
      <c r="E171" s="17" t="s">
        <v>371</v>
      </c>
      <c r="F171" s="18">
        <v>148</v>
      </c>
      <c r="G171" s="5"/>
      <c r="H171" s="19">
        <f t="shared" si="5"/>
        <v>0</v>
      </c>
    </row>
    <row r="172" spans="1:8" ht="15" customHeight="1" x14ac:dyDescent="0.4">
      <c r="A172" s="9">
        <f t="shared" si="4"/>
        <v>170</v>
      </c>
      <c r="B172" s="15" t="s">
        <v>280</v>
      </c>
      <c r="C172" s="16" t="s">
        <v>362</v>
      </c>
      <c r="D172" s="4" t="s">
        <v>301</v>
      </c>
      <c r="E172" s="17" t="s">
        <v>372</v>
      </c>
      <c r="F172" s="18">
        <v>373</v>
      </c>
      <c r="G172" s="5"/>
      <c r="H172" s="19">
        <f t="shared" si="5"/>
        <v>0</v>
      </c>
    </row>
    <row r="173" spans="1:8" ht="15" customHeight="1" x14ac:dyDescent="0.4">
      <c r="A173" s="9">
        <f t="shared" si="4"/>
        <v>171</v>
      </c>
      <c r="B173" s="15" t="s">
        <v>280</v>
      </c>
      <c r="C173" s="16" t="s">
        <v>363</v>
      </c>
      <c r="D173" s="4" t="s">
        <v>373</v>
      </c>
      <c r="E173" s="17" t="s">
        <v>374</v>
      </c>
      <c r="F173" s="18">
        <v>252</v>
      </c>
      <c r="G173" s="5"/>
      <c r="H173" s="19">
        <f t="shared" si="5"/>
        <v>0</v>
      </c>
    </row>
    <row r="174" spans="1:8" ht="15" customHeight="1" x14ac:dyDescent="0.4">
      <c r="A174" s="9">
        <f t="shared" si="4"/>
        <v>172</v>
      </c>
      <c r="B174" s="15" t="s">
        <v>280</v>
      </c>
      <c r="C174" s="16" t="s">
        <v>375</v>
      </c>
      <c r="D174" s="4" t="s">
        <v>381</v>
      </c>
      <c r="E174" s="17" t="s">
        <v>382</v>
      </c>
      <c r="F174" s="18">
        <v>80</v>
      </c>
      <c r="G174" s="5"/>
      <c r="H174" s="19">
        <f t="shared" si="5"/>
        <v>0</v>
      </c>
    </row>
    <row r="175" spans="1:8" ht="15" customHeight="1" x14ac:dyDescent="0.4">
      <c r="A175" s="9">
        <f t="shared" si="4"/>
        <v>173</v>
      </c>
      <c r="B175" s="15" t="s">
        <v>280</v>
      </c>
      <c r="C175" s="16" t="s">
        <v>376</v>
      </c>
      <c r="D175" s="4" t="s">
        <v>138</v>
      </c>
      <c r="E175" s="17" t="s">
        <v>383</v>
      </c>
      <c r="F175" s="18">
        <v>334</v>
      </c>
      <c r="G175" s="5"/>
      <c r="H175" s="19">
        <f t="shared" si="5"/>
        <v>0</v>
      </c>
    </row>
    <row r="176" spans="1:8" ht="15" customHeight="1" x14ac:dyDescent="0.4">
      <c r="A176" s="9">
        <f t="shared" si="4"/>
        <v>174</v>
      </c>
      <c r="B176" s="15" t="s">
        <v>280</v>
      </c>
      <c r="C176" s="16" t="s">
        <v>377</v>
      </c>
      <c r="D176" s="4" t="s">
        <v>138</v>
      </c>
      <c r="E176" s="17" t="s">
        <v>384</v>
      </c>
      <c r="F176" s="18">
        <v>124</v>
      </c>
      <c r="G176" s="5"/>
      <c r="H176" s="19">
        <f t="shared" si="5"/>
        <v>0</v>
      </c>
    </row>
    <row r="177" spans="1:8" ht="15" customHeight="1" x14ac:dyDescent="0.4">
      <c r="A177" s="9">
        <f t="shared" si="4"/>
        <v>175</v>
      </c>
      <c r="B177" s="15" t="s">
        <v>280</v>
      </c>
      <c r="C177" s="16" t="s">
        <v>378</v>
      </c>
      <c r="D177" s="4" t="s">
        <v>118</v>
      </c>
      <c r="E177" s="17" t="s">
        <v>66</v>
      </c>
      <c r="F177" s="18">
        <v>330</v>
      </c>
      <c r="G177" s="5"/>
      <c r="H177" s="19">
        <f t="shared" si="5"/>
        <v>0</v>
      </c>
    </row>
    <row r="178" spans="1:8" ht="15" customHeight="1" x14ac:dyDescent="0.4">
      <c r="A178" s="9">
        <f t="shared" si="4"/>
        <v>176</v>
      </c>
      <c r="B178" s="15" t="s">
        <v>280</v>
      </c>
      <c r="C178" s="16" t="s">
        <v>379</v>
      </c>
      <c r="D178" s="4" t="s">
        <v>14</v>
      </c>
      <c r="E178" s="17" t="s">
        <v>385</v>
      </c>
      <c r="F178" s="18">
        <v>330</v>
      </c>
      <c r="G178" s="5"/>
      <c r="H178" s="19">
        <f t="shared" si="5"/>
        <v>0</v>
      </c>
    </row>
    <row r="179" spans="1:8" ht="15" customHeight="1" x14ac:dyDescent="0.4">
      <c r="A179" s="9">
        <f t="shared" si="4"/>
        <v>177</v>
      </c>
      <c r="B179" s="15" t="s">
        <v>280</v>
      </c>
      <c r="C179" s="16" t="s">
        <v>380</v>
      </c>
      <c r="D179" s="4" t="s">
        <v>14</v>
      </c>
      <c r="E179" s="17" t="s">
        <v>386</v>
      </c>
      <c r="F179" s="18">
        <v>282</v>
      </c>
      <c r="G179" s="5"/>
      <c r="H179" s="19">
        <f t="shared" si="5"/>
        <v>0</v>
      </c>
    </row>
    <row r="180" spans="1:8" ht="15" customHeight="1" x14ac:dyDescent="0.4">
      <c r="A180" s="9">
        <f t="shared" si="4"/>
        <v>178</v>
      </c>
      <c r="B180" s="15" t="s">
        <v>280</v>
      </c>
      <c r="C180" s="16" t="s">
        <v>387</v>
      </c>
      <c r="D180" s="4" t="s">
        <v>391</v>
      </c>
      <c r="E180" s="17" t="s">
        <v>392</v>
      </c>
      <c r="F180" s="18">
        <v>176</v>
      </c>
      <c r="G180" s="5"/>
      <c r="H180" s="19">
        <f t="shared" si="5"/>
        <v>0</v>
      </c>
    </row>
    <row r="181" spans="1:8" ht="15" customHeight="1" x14ac:dyDescent="0.4">
      <c r="A181" s="9">
        <f t="shared" si="4"/>
        <v>179</v>
      </c>
      <c r="B181" s="15" t="s">
        <v>280</v>
      </c>
      <c r="C181" s="16" t="s">
        <v>388</v>
      </c>
      <c r="D181" s="4" t="s">
        <v>14</v>
      </c>
      <c r="E181" s="17" t="s">
        <v>393</v>
      </c>
      <c r="F181" s="18">
        <v>267</v>
      </c>
      <c r="G181" s="5"/>
      <c r="H181" s="19">
        <f t="shared" si="5"/>
        <v>0</v>
      </c>
    </row>
    <row r="182" spans="1:8" ht="30.95" customHeight="1" x14ac:dyDescent="0.4">
      <c r="A182" s="9">
        <f t="shared" si="4"/>
        <v>180</v>
      </c>
      <c r="B182" s="15" t="s">
        <v>280</v>
      </c>
      <c r="C182" s="16" t="s">
        <v>389</v>
      </c>
      <c r="D182" s="6" t="s">
        <v>68</v>
      </c>
      <c r="E182" s="17" t="s">
        <v>66</v>
      </c>
      <c r="F182" s="18">
        <v>488</v>
      </c>
      <c r="G182" s="5"/>
      <c r="H182" s="19">
        <f>F182*G182</f>
        <v>0</v>
      </c>
    </row>
    <row r="183" spans="1:8" ht="15" customHeight="1" x14ac:dyDescent="0.4">
      <c r="A183" s="9">
        <f t="shared" si="4"/>
        <v>181</v>
      </c>
      <c r="B183" s="15" t="s">
        <v>280</v>
      </c>
      <c r="C183" s="16" t="s">
        <v>390</v>
      </c>
      <c r="D183" s="4" t="s">
        <v>394</v>
      </c>
      <c r="E183" s="17" t="s">
        <v>395</v>
      </c>
      <c r="F183" s="18">
        <v>56</v>
      </c>
      <c r="G183" s="5"/>
      <c r="H183" s="19">
        <f t="shared" si="5"/>
        <v>0</v>
      </c>
    </row>
    <row r="184" spans="1:8" ht="30.95" customHeight="1" x14ac:dyDescent="0.4">
      <c r="A184" s="9">
        <f t="shared" si="4"/>
        <v>182</v>
      </c>
      <c r="B184" s="15" t="s">
        <v>280</v>
      </c>
      <c r="C184" s="16" t="s">
        <v>396</v>
      </c>
      <c r="D184" s="6" t="s">
        <v>364</v>
      </c>
      <c r="E184" s="17" t="s">
        <v>400</v>
      </c>
      <c r="F184" s="18">
        <v>1411</v>
      </c>
      <c r="G184" s="5"/>
      <c r="H184" s="19">
        <f t="shared" si="5"/>
        <v>0</v>
      </c>
    </row>
    <row r="185" spans="1:8" ht="15" customHeight="1" x14ac:dyDescent="0.4">
      <c r="A185" s="9">
        <f t="shared" si="4"/>
        <v>183</v>
      </c>
      <c r="B185" s="15" t="s">
        <v>280</v>
      </c>
      <c r="C185" s="16" t="s">
        <v>397</v>
      </c>
      <c r="D185" s="4" t="s">
        <v>401</v>
      </c>
      <c r="E185" s="17" t="s">
        <v>402</v>
      </c>
      <c r="F185" s="18">
        <v>117</v>
      </c>
      <c r="G185" s="5"/>
      <c r="H185" s="19">
        <f t="shared" si="5"/>
        <v>0</v>
      </c>
    </row>
    <row r="186" spans="1:8" ht="15" customHeight="1" x14ac:dyDescent="0.4">
      <c r="A186" s="9">
        <f t="shared" si="4"/>
        <v>184</v>
      </c>
      <c r="B186" s="15" t="s">
        <v>280</v>
      </c>
      <c r="C186" s="16" t="s">
        <v>398</v>
      </c>
      <c r="D186" s="4" t="s">
        <v>14</v>
      </c>
      <c r="E186" s="17" t="s">
        <v>299</v>
      </c>
      <c r="F186" s="18">
        <v>527</v>
      </c>
      <c r="G186" s="5"/>
      <c r="H186" s="19">
        <f t="shared" si="5"/>
        <v>0</v>
      </c>
    </row>
    <row r="187" spans="1:8" ht="15" customHeight="1" x14ac:dyDescent="0.4">
      <c r="A187" s="9">
        <f t="shared" si="4"/>
        <v>185</v>
      </c>
      <c r="B187" s="15" t="s">
        <v>280</v>
      </c>
      <c r="C187" s="16" t="s">
        <v>399</v>
      </c>
      <c r="D187" s="4" t="s">
        <v>14</v>
      </c>
      <c r="E187" s="17" t="s">
        <v>403</v>
      </c>
      <c r="F187" s="18">
        <v>525</v>
      </c>
      <c r="G187" s="5"/>
      <c r="H187" s="19">
        <f t="shared" si="5"/>
        <v>0</v>
      </c>
    </row>
    <row r="188" spans="1:8" ht="15" customHeight="1" x14ac:dyDescent="0.4">
      <c r="A188" s="9">
        <f t="shared" si="4"/>
        <v>186</v>
      </c>
      <c r="B188" s="15" t="s">
        <v>280</v>
      </c>
      <c r="C188" s="16" t="s">
        <v>404</v>
      </c>
      <c r="D188" s="4" t="s">
        <v>138</v>
      </c>
      <c r="E188" s="17" t="s">
        <v>405</v>
      </c>
      <c r="F188" s="18">
        <v>59</v>
      </c>
      <c r="G188" s="5"/>
      <c r="H188" s="19">
        <f t="shared" si="5"/>
        <v>0</v>
      </c>
    </row>
    <row r="189" spans="1:8" ht="15" customHeight="1" x14ac:dyDescent="0.4">
      <c r="A189" s="9">
        <f t="shared" si="4"/>
        <v>187</v>
      </c>
      <c r="B189" s="15" t="s">
        <v>280</v>
      </c>
      <c r="C189" s="16" t="s">
        <v>406</v>
      </c>
      <c r="D189" s="4" t="s">
        <v>417</v>
      </c>
      <c r="E189" s="17" t="s">
        <v>418</v>
      </c>
      <c r="F189" s="18">
        <v>178</v>
      </c>
      <c r="G189" s="5"/>
      <c r="H189" s="19">
        <f t="shared" si="5"/>
        <v>0</v>
      </c>
    </row>
    <row r="190" spans="1:8" ht="15" customHeight="1" x14ac:dyDescent="0.4">
      <c r="A190" s="9">
        <f t="shared" si="4"/>
        <v>188</v>
      </c>
      <c r="B190" s="15" t="s">
        <v>280</v>
      </c>
      <c r="C190" s="16" t="s">
        <v>407</v>
      </c>
      <c r="D190" s="4" t="s">
        <v>138</v>
      </c>
      <c r="E190" s="17" t="s">
        <v>419</v>
      </c>
      <c r="F190" s="18">
        <v>1000</v>
      </c>
      <c r="G190" s="5"/>
      <c r="H190" s="19">
        <f>F190*G190</f>
        <v>0</v>
      </c>
    </row>
    <row r="191" spans="1:8" ht="15" customHeight="1" x14ac:dyDescent="0.4">
      <c r="A191" s="9">
        <f t="shared" si="4"/>
        <v>189</v>
      </c>
      <c r="B191" s="15" t="s">
        <v>280</v>
      </c>
      <c r="C191" s="16" t="s">
        <v>408</v>
      </c>
      <c r="D191" s="4" t="s">
        <v>14</v>
      </c>
      <c r="E191" s="17" t="s">
        <v>420</v>
      </c>
      <c r="F191" s="18">
        <v>380</v>
      </c>
      <c r="G191" s="5"/>
      <c r="H191" s="19">
        <f t="shared" si="5"/>
        <v>0</v>
      </c>
    </row>
    <row r="192" spans="1:8" ht="15" customHeight="1" x14ac:dyDescent="0.4">
      <c r="A192" s="9">
        <f t="shared" si="4"/>
        <v>190</v>
      </c>
      <c r="B192" s="15" t="s">
        <v>280</v>
      </c>
      <c r="C192" s="16" t="s">
        <v>409</v>
      </c>
      <c r="D192" s="4" t="s">
        <v>297</v>
      </c>
      <c r="E192" s="22" t="s">
        <v>384</v>
      </c>
      <c r="F192" s="18">
        <v>690</v>
      </c>
      <c r="G192" s="5"/>
      <c r="H192" s="19">
        <f t="shared" si="5"/>
        <v>0</v>
      </c>
    </row>
    <row r="193" spans="1:8" ht="15" customHeight="1" x14ac:dyDescent="0.4">
      <c r="A193" s="9">
        <f t="shared" si="4"/>
        <v>191</v>
      </c>
      <c r="B193" s="15" t="s">
        <v>280</v>
      </c>
      <c r="C193" s="16" t="s">
        <v>410</v>
      </c>
      <c r="D193" s="4" t="s">
        <v>138</v>
      </c>
      <c r="E193" s="17" t="s">
        <v>421</v>
      </c>
      <c r="F193" s="18">
        <v>922</v>
      </c>
      <c r="G193" s="5"/>
      <c r="H193" s="19">
        <f t="shared" si="5"/>
        <v>0</v>
      </c>
    </row>
    <row r="194" spans="1:8" ht="15" customHeight="1" x14ac:dyDescent="0.4">
      <c r="A194" s="9">
        <f t="shared" si="4"/>
        <v>192</v>
      </c>
      <c r="B194" s="15" t="s">
        <v>280</v>
      </c>
      <c r="C194" s="16" t="s">
        <v>411</v>
      </c>
      <c r="D194" s="4" t="s">
        <v>422</v>
      </c>
      <c r="E194" s="17" t="s">
        <v>423</v>
      </c>
      <c r="F194" s="18">
        <v>2146</v>
      </c>
      <c r="G194" s="5"/>
      <c r="H194" s="19">
        <f t="shared" si="5"/>
        <v>0</v>
      </c>
    </row>
    <row r="195" spans="1:8" ht="15" customHeight="1" x14ac:dyDescent="0.4">
      <c r="A195" s="9">
        <f t="shared" si="4"/>
        <v>193</v>
      </c>
      <c r="B195" s="15" t="s">
        <v>280</v>
      </c>
      <c r="C195" s="16" t="s">
        <v>412</v>
      </c>
      <c r="D195" s="4" t="s">
        <v>424</v>
      </c>
      <c r="E195" s="17" t="s">
        <v>425</v>
      </c>
      <c r="F195" s="18">
        <v>467</v>
      </c>
      <c r="G195" s="5"/>
      <c r="H195" s="19">
        <f t="shared" si="5"/>
        <v>0</v>
      </c>
    </row>
    <row r="196" spans="1:8" ht="15" customHeight="1" x14ac:dyDescent="0.4">
      <c r="A196" s="9">
        <f t="shared" ref="A196:A229" si="6">ROW()-2</f>
        <v>194</v>
      </c>
      <c r="B196" s="15" t="s">
        <v>280</v>
      </c>
      <c r="C196" s="16" t="s">
        <v>413</v>
      </c>
      <c r="D196" s="4" t="s">
        <v>14</v>
      </c>
      <c r="E196" s="17" t="s">
        <v>299</v>
      </c>
      <c r="F196" s="18">
        <v>1037</v>
      </c>
      <c r="G196" s="5"/>
      <c r="H196" s="19">
        <f t="shared" ref="H196:H228" si="7">F196*G196</f>
        <v>0</v>
      </c>
    </row>
    <row r="197" spans="1:8" ht="15" customHeight="1" x14ac:dyDescent="0.4">
      <c r="A197" s="9">
        <f t="shared" si="6"/>
        <v>195</v>
      </c>
      <c r="B197" s="15" t="s">
        <v>280</v>
      </c>
      <c r="C197" s="16" t="s">
        <v>414</v>
      </c>
      <c r="D197" s="4" t="s">
        <v>426</v>
      </c>
      <c r="E197" s="17" t="s">
        <v>427</v>
      </c>
      <c r="F197" s="18">
        <v>671</v>
      </c>
      <c r="G197" s="5"/>
      <c r="H197" s="19">
        <f t="shared" si="7"/>
        <v>0</v>
      </c>
    </row>
    <row r="198" spans="1:8" ht="15" customHeight="1" x14ac:dyDescent="0.4">
      <c r="A198" s="9">
        <f t="shared" si="6"/>
        <v>196</v>
      </c>
      <c r="B198" s="15" t="s">
        <v>280</v>
      </c>
      <c r="C198" s="16" t="s">
        <v>415</v>
      </c>
      <c r="D198" s="4" t="s">
        <v>428</v>
      </c>
      <c r="E198" s="17" t="s">
        <v>429</v>
      </c>
      <c r="F198" s="18">
        <v>219</v>
      </c>
      <c r="G198" s="5"/>
      <c r="H198" s="19">
        <f t="shared" si="7"/>
        <v>0</v>
      </c>
    </row>
    <row r="199" spans="1:8" ht="15" customHeight="1" x14ac:dyDescent="0.4">
      <c r="A199" s="9">
        <f t="shared" si="6"/>
        <v>197</v>
      </c>
      <c r="B199" s="15" t="s">
        <v>280</v>
      </c>
      <c r="C199" s="16" t="s">
        <v>416</v>
      </c>
      <c r="D199" s="4" t="s">
        <v>138</v>
      </c>
      <c r="E199" s="17" t="s">
        <v>430</v>
      </c>
      <c r="F199" s="18">
        <v>1647</v>
      </c>
      <c r="G199" s="5"/>
      <c r="H199" s="19">
        <f t="shared" si="7"/>
        <v>0</v>
      </c>
    </row>
    <row r="200" spans="1:8" ht="15" customHeight="1" x14ac:dyDescent="0.4">
      <c r="A200" s="9">
        <f t="shared" si="6"/>
        <v>198</v>
      </c>
      <c r="B200" s="15" t="s">
        <v>280</v>
      </c>
      <c r="C200" s="16" t="s">
        <v>431</v>
      </c>
      <c r="D200" s="4" t="s">
        <v>14</v>
      </c>
      <c r="E200" s="17" t="s">
        <v>421</v>
      </c>
      <c r="F200" s="18">
        <v>1037</v>
      </c>
      <c r="G200" s="5"/>
      <c r="H200" s="19">
        <f t="shared" si="7"/>
        <v>0</v>
      </c>
    </row>
    <row r="201" spans="1:8" ht="15" customHeight="1" x14ac:dyDescent="0.4">
      <c r="A201" s="9">
        <f t="shared" si="6"/>
        <v>199</v>
      </c>
      <c r="B201" s="15" t="s">
        <v>280</v>
      </c>
      <c r="C201" s="16" t="s">
        <v>432</v>
      </c>
      <c r="D201" s="4" t="s">
        <v>434</v>
      </c>
      <c r="E201" s="17" t="s">
        <v>435</v>
      </c>
      <c r="F201" s="18">
        <v>1625</v>
      </c>
      <c r="G201" s="5"/>
      <c r="H201" s="19">
        <f t="shared" si="7"/>
        <v>0</v>
      </c>
    </row>
    <row r="202" spans="1:8" ht="15" customHeight="1" x14ac:dyDescent="0.4">
      <c r="A202" s="9">
        <f t="shared" si="6"/>
        <v>200</v>
      </c>
      <c r="B202" s="15" t="s">
        <v>280</v>
      </c>
      <c r="C202" s="16" t="s">
        <v>433</v>
      </c>
      <c r="D202" s="4" t="s">
        <v>14</v>
      </c>
      <c r="E202" s="17" t="s">
        <v>421</v>
      </c>
      <c r="F202" s="18">
        <v>1113</v>
      </c>
      <c r="G202" s="5"/>
      <c r="H202" s="19">
        <f t="shared" si="7"/>
        <v>0</v>
      </c>
    </row>
    <row r="203" spans="1:8" ht="15" customHeight="1" x14ac:dyDescent="0.4">
      <c r="A203" s="9">
        <f t="shared" si="6"/>
        <v>201</v>
      </c>
      <c r="B203" s="15" t="s">
        <v>280</v>
      </c>
      <c r="C203" s="16" t="s">
        <v>436</v>
      </c>
      <c r="D203" s="4" t="s">
        <v>437</v>
      </c>
      <c r="E203" s="17" t="s">
        <v>66</v>
      </c>
      <c r="F203" s="18">
        <v>1309</v>
      </c>
      <c r="G203" s="5"/>
      <c r="H203" s="19">
        <f t="shared" si="7"/>
        <v>0</v>
      </c>
    </row>
    <row r="204" spans="1:8" ht="15" customHeight="1" x14ac:dyDescent="0.4">
      <c r="A204" s="9">
        <f t="shared" si="6"/>
        <v>202</v>
      </c>
      <c r="B204" s="15" t="s">
        <v>438</v>
      </c>
      <c r="C204" s="16" t="s">
        <v>439</v>
      </c>
      <c r="D204" s="4" t="s">
        <v>440</v>
      </c>
      <c r="E204" s="17" t="s">
        <v>441</v>
      </c>
      <c r="F204" s="18">
        <v>61</v>
      </c>
      <c r="G204" s="5"/>
      <c r="H204" s="19">
        <f t="shared" si="7"/>
        <v>0</v>
      </c>
    </row>
    <row r="205" spans="1:8" ht="15" customHeight="1" x14ac:dyDescent="0.4">
      <c r="A205" s="9">
        <f t="shared" si="6"/>
        <v>203</v>
      </c>
      <c r="B205" s="15" t="s">
        <v>438</v>
      </c>
      <c r="C205" s="16" t="s">
        <v>442</v>
      </c>
      <c r="D205" s="4" t="s">
        <v>14</v>
      </c>
      <c r="E205" s="17" t="s">
        <v>444</v>
      </c>
      <c r="F205" s="18">
        <v>65</v>
      </c>
      <c r="G205" s="5"/>
      <c r="H205" s="19">
        <f t="shared" si="7"/>
        <v>0</v>
      </c>
    </row>
    <row r="206" spans="1:8" ht="15" customHeight="1" x14ac:dyDescent="0.4">
      <c r="A206" s="9">
        <f t="shared" si="6"/>
        <v>204</v>
      </c>
      <c r="B206" s="15" t="s">
        <v>438</v>
      </c>
      <c r="C206" s="16" t="s">
        <v>443</v>
      </c>
      <c r="D206" s="4" t="s">
        <v>32</v>
      </c>
      <c r="E206" s="17" t="s">
        <v>445</v>
      </c>
      <c r="F206" s="18">
        <v>65</v>
      </c>
      <c r="G206" s="5"/>
      <c r="H206" s="19">
        <f t="shared" si="7"/>
        <v>0</v>
      </c>
    </row>
    <row r="207" spans="1:8" ht="15" customHeight="1" x14ac:dyDescent="0.4">
      <c r="A207" s="9">
        <f t="shared" si="6"/>
        <v>205</v>
      </c>
      <c r="B207" s="15" t="s">
        <v>438</v>
      </c>
      <c r="C207" s="16" t="s">
        <v>446</v>
      </c>
      <c r="D207" s="4" t="s">
        <v>248</v>
      </c>
      <c r="E207" s="17" t="s">
        <v>453</v>
      </c>
      <c r="F207" s="18">
        <v>217</v>
      </c>
      <c r="G207" s="5"/>
      <c r="H207" s="19">
        <f t="shared" si="7"/>
        <v>0</v>
      </c>
    </row>
    <row r="208" spans="1:8" ht="15" customHeight="1" x14ac:dyDescent="0.4">
      <c r="A208" s="9">
        <f t="shared" si="6"/>
        <v>206</v>
      </c>
      <c r="B208" s="15" t="s">
        <v>438</v>
      </c>
      <c r="C208" s="16" t="s">
        <v>447</v>
      </c>
      <c r="D208" s="4" t="s">
        <v>14</v>
      </c>
      <c r="E208" s="17" t="s">
        <v>454</v>
      </c>
      <c r="F208" s="18">
        <v>519</v>
      </c>
      <c r="G208" s="5"/>
      <c r="H208" s="19">
        <f t="shared" si="7"/>
        <v>0</v>
      </c>
    </row>
    <row r="209" spans="1:8" ht="15" customHeight="1" x14ac:dyDescent="0.4">
      <c r="A209" s="9">
        <f t="shared" si="6"/>
        <v>207</v>
      </c>
      <c r="B209" s="15" t="s">
        <v>438</v>
      </c>
      <c r="C209" s="16" t="s">
        <v>448</v>
      </c>
      <c r="D209" s="4" t="s">
        <v>14</v>
      </c>
      <c r="E209" s="17" t="s">
        <v>455</v>
      </c>
      <c r="F209" s="18">
        <v>215</v>
      </c>
      <c r="G209" s="5"/>
      <c r="H209" s="19">
        <f t="shared" si="7"/>
        <v>0</v>
      </c>
    </row>
    <row r="210" spans="1:8" ht="15" customHeight="1" x14ac:dyDescent="0.4">
      <c r="A210" s="9">
        <f t="shared" si="6"/>
        <v>208</v>
      </c>
      <c r="B210" s="15" t="s">
        <v>438</v>
      </c>
      <c r="C210" s="16" t="s">
        <v>449</v>
      </c>
      <c r="D210" s="4" t="s">
        <v>65</v>
      </c>
      <c r="E210" s="17" t="s">
        <v>456</v>
      </c>
      <c r="F210" s="18">
        <v>260</v>
      </c>
      <c r="G210" s="5"/>
      <c r="H210" s="19">
        <f t="shared" si="7"/>
        <v>0</v>
      </c>
    </row>
    <row r="211" spans="1:8" ht="15" customHeight="1" x14ac:dyDescent="0.4">
      <c r="A211" s="9">
        <f t="shared" si="6"/>
        <v>209</v>
      </c>
      <c r="B211" s="15" t="s">
        <v>438</v>
      </c>
      <c r="C211" s="16" t="s">
        <v>450</v>
      </c>
      <c r="D211" s="4" t="s">
        <v>440</v>
      </c>
      <c r="E211" s="17" t="s">
        <v>457</v>
      </c>
      <c r="F211" s="18">
        <v>237</v>
      </c>
      <c r="G211" s="5"/>
      <c r="H211" s="19">
        <f t="shared" si="7"/>
        <v>0</v>
      </c>
    </row>
    <row r="212" spans="1:8" ht="15" customHeight="1" x14ac:dyDescent="0.4">
      <c r="A212" s="9">
        <f t="shared" si="6"/>
        <v>210</v>
      </c>
      <c r="B212" s="15" t="s">
        <v>438</v>
      </c>
      <c r="C212" s="16" t="s">
        <v>451</v>
      </c>
      <c r="D212" s="4" t="s">
        <v>14</v>
      </c>
      <c r="E212" s="17" t="s">
        <v>458</v>
      </c>
      <c r="F212" s="18">
        <v>336</v>
      </c>
      <c r="G212" s="5"/>
      <c r="H212" s="19">
        <f t="shared" si="7"/>
        <v>0</v>
      </c>
    </row>
    <row r="213" spans="1:8" ht="15" customHeight="1" x14ac:dyDescent="0.4">
      <c r="A213" s="9">
        <f t="shared" si="6"/>
        <v>211</v>
      </c>
      <c r="B213" s="15" t="s">
        <v>438</v>
      </c>
      <c r="C213" s="16" t="s">
        <v>452</v>
      </c>
      <c r="D213" s="4" t="s">
        <v>440</v>
      </c>
      <c r="E213" s="17" t="s">
        <v>459</v>
      </c>
      <c r="F213" s="18">
        <v>321</v>
      </c>
      <c r="G213" s="5"/>
      <c r="H213" s="19">
        <f t="shared" si="7"/>
        <v>0</v>
      </c>
    </row>
    <row r="214" spans="1:8" ht="15" customHeight="1" x14ac:dyDescent="0.4">
      <c r="A214" s="9">
        <f t="shared" si="6"/>
        <v>212</v>
      </c>
      <c r="B214" s="15" t="s">
        <v>438</v>
      </c>
      <c r="C214" s="16" t="s">
        <v>460</v>
      </c>
      <c r="D214" s="4" t="s">
        <v>14</v>
      </c>
      <c r="E214" s="17" t="s">
        <v>462</v>
      </c>
      <c r="F214" s="18">
        <v>597</v>
      </c>
      <c r="G214" s="5"/>
      <c r="H214" s="19">
        <f t="shared" si="7"/>
        <v>0</v>
      </c>
    </row>
    <row r="215" spans="1:8" ht="15" customHeight="1" x14ac:dyDescent="0.4">
      <c r="A215" s="9">
        <f t="shared" si="6"/>
        <v>213</v>
      </c>
      <c r="B215" s="15" t="s">
        <v>438</v>
      </c>
      <c r="C215" s="16" t="s">
        <v>461</v>
      </c>
      <c r="D215" s="4" t="s">
        <v>463</v>
      </c>
      <c r="E215" s="17" t="s">
        <v>464</v>
      </c>
      <c r="F215" s="18">
        <v>399</v>
      </c>
      <c r="G215" s="5"/>
      <c r="H215" s="19">
        <f t="shared" si="7"/>
        <v>0</v>
      </c>
    </row>
    <row r="216" spans="1:8" ht="15" customHeight="1" x14ac:dyDescent="0.4">
      <c r="A216" s="9">
        <f t="shared" si="6"/>
        <v>214</v>
      </c>
      <c r="B216" s="15" t="s">
        <v>465</v>
      </c>
      <c r="C216" s="16" t="s">
        <v>466</v>
      </c>
      <c r="D216" s="4" t="s">
        <v>65</v>
      </c>
      <c r="E216" s="17" t="s">
        <v>467</v>
      </c>
      <c r="F216" s="18">
        <v>15</v>
      </c>
      <c r="G216" s="5"/>
      <c r="H216" s="19">
        <f t="shared" si="7"/>
        <v>0</v>
      </c>
    </row>
    <row r="217" spans="1:8" ht="15" customHeight="1" x14ac:dyDescent="0.4">
      <c r="A217" s="9">
        <f t="shared" si="6"/>
        <v>215</v>
      </c>
      <c r="B217" s="15" t="s">
        <v>465</v>
      </c>
      <c r="C217" s="16" t="s">
        <v>468</v>
      </c>
      <c r="D217" s="4" t="s">
        <v>227</v>
      </c>
      <c r="E217" s="17" t="s">
        <v>469</v>
      </c>
      <c r="F217" s="18">
        <v>15</v>
      </c>
      <c r="G217" s="5"/>
      <c r="H217" s="19">
        <f t="shared" si="7"/>
        <v>0</v>
      </c>
    </row>
    <row r="218" spans="1:8" ht="15" customHeight="1" x14ac:dyDescent="0.4">
      <c r="A218" s="9">
        <f t="shared" si="6"/>
        <v>216</v>
      </c>
      <c r="B218" s="15" t="s">
        <v>465</v>
      </c>
      <c r="C218" s="16" t="s">
        <v>470</v>
      </c>
      <c r="D218" s="4" t="s">
        <v>227</v>
      </c>
      <c r="E218" s="17" t="s">
        <v>474</v>
      </c>
      <c r="F218" s="18">
        <v>35</v>
      </c>
      <c r="G218" s="5"/>
      <c r="H218" s="19">
        <f t="shared" si="7"/>
        <v>0</v>
      </c>
    </row>
    <row r="219" spans="1:8" ht="15" customHeight="1" x14ac:dyDescent="0.4">
      <c r="A219" s="9">
        <f t="shared" si="6"/>
        <v>217</v>
      </c>
      <c r="B219" s="15" t="s">
        <v>465</v>
      </c>
      <c r="C219" s="16" t="s">
        <v>471</v>
      </c>
      <c r="D219" s="4" t="s">
        <v>227</v>
      </c>
      <c r="E219" s="17" t="s">
        <v>475</v>
      </c>
      <c r="F219" s="18">
        <v>41</v>
      </c>
      <c r="G219" s="5"/>
      <c r="H219" s="19">
        <f t="shared" si="7"/>
        <v>0</v>
      </c>
    </row>
    <row r="220" spans="1:8" ht="15" customHeight="1" x14ac:dyDescent="0.4">
      <c r="A220" s="9">
        <f t="shared" si="6"/>
        <v>218</v>
      </c>
      <c r="B220" s="15" t="s">
        <v>465</v>
      </c>
      <c r="C220" s="16" t="s">
        <v>472</v>
      </c>
      <c r="D220" s="4" t="s">
        <v>227</v>
      </c>
      <c r="E220" s="17" t="s">
        <v>474</v>
      </c>
      <c r="F220" s="18">
        <v>22</v>
      </c>
      <c r="G220" s="5"/>
      <c r="H220" s="19">
        <f t="shared" si="7"/>
        <v>0</v>
      </c>
    </row>
    <row r="221" spans="1:8" ht="15" customHeight="1" x14ac:dyDescent="0.4">
      <c r="A221" s="9">
        <f t="shared" si="6"/>
        <v>219</v>
      </c>
      <c r="B221" s="15" t="s">
        <v>465</v>
      </c>
      <c r="C221" s="16" t="s">
        <v>473</v>
      </c>
      <c r="D221" s="4" t="s">
        <v>65</v>
      </c>
      <c r="E221" s="17" t="s">
        <v>476</v>
      </c>
      <c r="F221" s="18">
        <v>41</v>
      </c>
      <c r="G221" s="5"/>
      <c r="H221" s="19">
        <f t="shared" si="7"/>
        <v>0</v>
      </c>
    </row>
    <row r="222" spans="1:8" ht="15" customHeight="1" x14ac:dyDescent="0.4">
      <c r="A222" s="9">
        <f t="shared" si="6"/>
        <v>220</v>
      </c>
      <c r="B222" s="15" t="s">
        <v>465</v>
      </c>
      <c r="C222" s="16" t="s">
        <v>477</v>
      </c>
      <c r="D222" s="4" t="s">
        <v>227</v>
      </c>
      <c r="E222" s="17" t="s">
        <v>474</v>
      </c>
      <c r="F222" s="18">
        <v>28</v>
      </c>
      <c r="G222" s="5"/>
      <c r="H222" s="19">
        <f t="shared" si="7"/>
        <v>0</v>
      </c>
    </row>
    <row r="223" spans="1:8" ht="15" customHeight="1" x14ac:dyDescent="0.4">
      <c r="A223" s="9">
        <f t="shared" si="6"/>
        <v>221</v>
      </c>
      <c r="B223" s="15" t="s">
        <v>465</v>
      </c>
      <c r="C223" s="16" t="s">
        <v>478</v>
      </c>
      <c r="D223" s="4" t="s">
        <v>227</v>
      </c>
      <c r="E223" s="17" t="s">
        <v>479</v>
      </c>
      <c r="F223" s="18">
        <v>50</v>
      </c>
      <c r="G223" s="5"/>
      <c r="H223" s="19">
        <f t="shared" si="7"/>
        <v>0</v>
      </c>
    </row>
    <row r="224" spans="1:8" ht="15" customHeight="1" x14ac:dyDescent="0.4">
      <c r="A224" s="9">
        <f t="shared" si="6"/>
        <v>222</v>
      </c>
      <c r="B224" s="15" t="s">
        <v>465</v>
      </c>
      <c r="C224" s="16" t="s">
        <v>480</v>
      </c>
      <c r="D224" s="4" t="s">
        <v>481</v>
      </c>
      <c r="E224" s="17" t="s">
        <v>482</v>
      </c>
      <c r="F224" s="18">
        <v>208</v>
      </c>
      <c r="G224" s="5"/>
      <c r="H224" s="19">
        <f t="shared" si="7"/>
        <v>0</v>
      </c>
    </row>
    <row r="225" spans="1:8" ht="15" customHeight="1" x14ac:dyDescent="0.4">
      <c r="A225" s="9">
        <f t="shared" si="6"/>
        <v>223</v>
      </c>
      <c r="B225" s="15" t="s">
        <v>465</v>
      </c>
      <c r="C225" s="16" t="s">
        <v>483</v>
      </c>
      <c r="D225" s="4" t="s">
        <v>227</v>
      </c>
      <c r="E225" s="17" t="s">
        <v>475</v>
      </c>
      <c r="F225" s="18">
        <v>145</v>
      </c>
      <c r="G225" s="5"/>
      <c r="H225" s="19">
        <f>F225*G225</f>
        <v>0</v>
      </c>
    </row>
    <row r="226" spans="1:8" ht="15" customHeight="1" x14ac:dyDescent="0.4">
      <c r="A226" s="9">
        <f t="shared" si="6"/>
        <v>224</v>
      </c>
      <c r="B226" s="15" t="s">
        <v>465</v>
      </c>
      <c r="C226" s="16" t="s">
        <v>484</v>
      </c>
      <c r="D226" s="4" t="s">
        <v>248</v>
      </c>
      <c r="E226" s="17" t="s">
        <v>485</v>
      </c>
      <c r="F226" s="18">
        <v>82</v>
      </c>
      <c r="G226" s="5"/>
      <c r="H226" s="19">
        <f t="shared" si="7"/>
        <v>0</v>
      </c>
    </row>
    <row r="227" spans="1:8" ht="15" customHeight="1" x14ac:dyDescent="0.4">
      <c r="A227" s="9">
        <f t="shared" si="6"/>
        <v>225</v>
      </c>
      <c r="B227" s="15" t="s">
        <v>465</v>
      </c>
      <c r="C227" s="16" t="s">
        <v>486</v>
      </c>
      <c r="D227" s="4" t="s">
        <v>227</v>
      </c>
      <c r="E227" s="17" t="s">
        <v>488</v>
      </c>
      <c r="F227" s="18">
        <v>189</v>
      </c>
      <c r="G227" s="5"/>
      <c r="H227" s="19">
        <f t="shared" si="7"/>
        <v>0</v>
      </c>
    </row>
    <row r="228" spans="1:8" ht="15" customHeight="1" x14ac:dyDescent="0.4">
      <c r="A228" s="9">
        <f t="shared" si="6"/>
        <v>226</v>
      </c>
      <c r="B228" s="15" t="s">
        <v>465</v>
      </c>
      <c r="C228" s="16" t="s">
        <v>487</v>
      </c>
      <c r="D228" s="4" t="s">
        <v>369</v>
      </c>
      <c r="E228" s="17" t="s">
        <v>489</v>
      </c>
      <c r="F228" s="18">
        <v>148</v>
      </c>
      <c r="G228" s="5"/>
      <c r="H228" s="19">
        <f t="shared" si="7"/>
        <v>0</v>
      </c>
    </row>
    <row r="229" spans="1:8" ht="15" customHeight="1" x14ac:dyDescent="0.4">
      <c r="A229" s="9">
        <f t="shared" si="6"/>
        <v>227</v>
      </c>
      <c r="B229" s="15" t="s">
        <v>465</v>
      </c>
      <c r="C229" s="16" t="s">
        <v>490</v>
      </c>
      <c r="D229" s="4" t="s">
        <v>227</v>
      </c>
      <c r="E229" s="17" t="s">
        <v>491</v>
      </c>
      <c r="F229" s="18">
        <v>514</v>
      </c>
      <c r="G229" s="5"/>
      <c r="H229" s="19">
        <f>F229*G229</f>
        <v>0</v>
      </c>
    </row>
    <row r="230" spans="1:8" x14ac:dyDescent="0.4">
      <c r="A230" s="23"/>
      <c r="B230" s="23"/>
      <c r="C230" s="23"/>
      <c r="H230" s="23"/>
    </row>
    <row r="231" spans="1:8" x14ac:dyDescent="0.4">
      <c r="A231" s="23"/>
      <c r="B231" s="23"/>
      <c r="C231" s="23"/>
      <c r="G231" s="8" t="s">
        <v>502</v>
      </c>
      <c r="H231" s="24">
        <f>SUM(H3:H229)</f>
        <v>0</v>
      </c>
    </row>
    <row r="232" spans="1:8" x14ac:dyDescent="0.4">
      <c r="A232" s="23"/>
      <c r="B232" s="23"/>
      <c r="C232" s="23"/>
      <c r="H232" s="23"/>
    </row>
    <row r="233" spans="1:8" x14ac:dyDescent="0.4">
      <c r="A233" s="23"/>
      <c r="B233" s="23"/>
      <c r="C233" s="23"/>
      <c r="G233" s="1" t="s">
        <v>493</v>
      </c>
      <c r="H233" s="25">
        <f>ROUNDDOWN(H231*0.1,0)</f>
        <v>0</v>
      </c>
    </row>
    <row r="234" spans="1:8" ht="19.5" thickBot="1" x14ac:dyDescent="0.45">
      <c r="A234" s="23"/>
      <c r="B234" s="23"/>
      <c r="C234" s="23"/>
      <c r="H234" s="23"/>
    </row>
    <row r="235" spans="1:8" ht="20.25" thickBot="1" x14ac:dyDescent="0.45">
      <c r="A235" s="23"/>
      <c r="B235" s="23"/>
      <c r="C235" s="23"/>
      <c r="G235" s="28" t="s">
        <v>506</v>
      </c>
      <c r="H235" s="29">
        <f>H231+H233</f>
        <v>0</v>
      </c>
    </row>
    <row r="236" spans="1:8" x14ac:dyDescent="0.4">
      <c r="A236" s="23"/>
      <c r="B236" s="23"/>
      <c r="C236" s="23"/>
      <c r="G236" s="26"/>
      <c r="H236" s="27"/>
    </row>
    <row r="237" spans="1:8" x14ac:dyDescent="0.4">
      <c r="A237" s="23"/>
      <c r="B237" s="23"/>
      <c r="C237" s="23"/>
      <c r="G237" s="26"/>
      <c r="H237" s="33"/>
    </row>
    <row r="238" spans="1:8" x14ac:dyDescent="0.4">
      <c r="A238" s="23"/>
      <c r="B238" s="23"/>
      <c r="C238" s="23"/>
    </row>
    <row r="239" spans="1:8" ht="19.5" x14ac:dyDescent="0.4">
      <c r="A239" s="30" t="s">
        <v>496</v>
      </c>
      <c r="B239" s="31"/>
      <c r="C239" s="23"/>
    </row>
    <row r="240" spans="1:8" ht="19.5" x14ac:dyDescent="0.4">
      <c r="A240" s="32">
        <v>1</v>
      </c>
      <c r="B240" s="31" t="s">
        <v>503</v>
      </c>
      <c r="C240" s="23"/>
    </row>
    <row r="241" spans="1:3" ht="19.5" x14ac:dyDescent="0.4">
      <c r="A241" s="32">
        <v>2</v>
      </c>
      <c r="B241" s="31" t="s">
        <v>498</v>
      </c>
      <c r="C241" s="23"/>
    </row>
    <row r="242" spans="1:3" ht="19.5" x14ac:dyDescent="0.4">
      <c r="A242" s="32">
        <v>3</v>
      </c>
      <c r="B242" s="31" t="s">
        <v>497</v>
      </c>
      <c r="C242" s="23"/>
    </row>
    <row r="243" spans="1:3" ht="19.5" x14ac:dyDescent="0.4">
      <c r="A243" s="32">
        <v>4</v>
      </c>
      <c r="B243" s="31" t="s">
        <v>507</v>
      </c>
      <c r="C243" s="23"/>
    </row>
    <row r="244" spans="1:3" ht="19.5" x14ac:dyDescent="0.4">
      <c r="A244" s="31"/>
      <c r="B244" s="31" t="s">
        <v>504</v>
      </c>
      <c r="C244" s="23"/>
    </row>
    <row r="245" spans="1:3" ht="19.5" x14ac:dyDescent="0.4">
      <c r="A245" s="31"/>
      <c r="B245" s="31" t="s">
        <v>505</v>
      </c>
      <c r="C245" s="23"/>
    </row>
  </sheetData>
  <sheetProtection algorithmName="SHA-512" hashValue="hm8B4g1I56zBta2q5fJsc9TtnGCyYXRbx2GmcP8lZ/FVxtf4pNMKVTezR0pl7x/V/kq0NVoBWzpCPgZAg4QhuQ==" saltValue="2ZrHlI5SL3OAI4WHotSpdA==" spinCount="100000" sheet="1" objects="1" scenarios="1"/>
  <autoFilter ref="A2:H229"/>
  <phoneticPr fontId="2"/>
  <printOptions horizontalCentered="1"/>
  <pageMargins left="0.47244094488188981" right="0.31496062992125984" top="0.31496062992125984" bottom="0.31496062992125984" header="0.31496062992125984" footer="0.31496062992125984"/>
  <headerFooter>
    <oddHeader>&amp;C検体検査（感染症関連 他８分野）業務委託&amp;R&amp;P/&amp;N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【別紙】受託検査一覧表並びに見積金額○</vt:lpstr>
      <vt:lpstr>【別紙】受託検査一覧表並びに見積金額</vt:lpstr>
      <vt:lpstr>【別紙】受託検査一覧表並びに見積金額○!Print_Area</vt:lpstr>
      <vt:lpstr>【別紙】受託検査一覧表並びに見積金額!Print_Titles</vt:lpstr>
      <vt:lpstr>【別紙】受託検査一覧表並びに見積金額○!Print_Titles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玉代勢　直之</dc:creator>
  <cp:lastModifiedBy>沖縄県病院事務局</cp:lastModifiedBy>
  <cp:lastPrinted>2022-08-26T04:09:00Z</cp:lastPrinted>
  <dcterms:created xsi:type="dcterms:W3CDTF">2022-08-26T01:45:51Z</dcterms:created>
  <dcterms:modified xsi:type="dcterms:W3CDTF">2022-08-26T04:49:43Z</dcterms:modified>
</cp:coreProperties>
</file>